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405" firstSheet="1" activeTab="1"/>
  </bookViews>
  <sheets>
    <sheet name="титул" sheetId="2" r:id="rId1"/>
    <sheet name="Раздел 1" sheetId="1" r:id="rId2"/>
    <sheet name="Раздел 1.1_тек.год" sheetId="3" r:id="rId3"/>
    <sheet name="Раздел 1.1_1-ый план.год." sheetId="7" r:id="rId4"/>
    <sheet name="Раздел 1.1_2-ой план.год. (2)" sheetId="10" r:id="rId5"/>
    <sheet name="Раздел 2" sheetId="6" r:id="rId6"/>
  </sheets>
  <definedNames>
    <definedName name="_ftn1" localSheetId="1">'Раздел 1'!#REF!</definedName>
    <definedName name="_ftn1" localSheetId="3">'Раздел 1.1_1-ый план.год.'!#REF!</definedName>
    <definedName name="_ftn1" localSheetId="4">'Раздел 1.1_2-ой план.год. (2)'!#REF!</definedName>
    <definedName name="_ftn1" localSheetId="2">'Раздел 1.1_тек.год'!#REF!</definedName>
    <definedName name="_ftn1" localSheetId="0">титул!#REF!</definedName>
    <definedName name="_ftn2" localSheetId="1">'Раздел 1'!#REF!</definedName>
    <definedName name="_ftn2" localSheetId="3">'Раздел 1.1_1-ый план.год.'!#REF!</definedName>
    <definedName name="_ftn2" localSheetId="4">'Раздел 1.1_2-ой план.год. (2)'!#REF!</definedName>
    <definedName name="_ftn2" localSheetId="2">'Раздел 1.1_тек.год'!#REF!</definedName>
    <definedName name="_ftn2" localSheetId="0">титул!#REF!</definedName>
    <definedName name="_ftnref1" localSheetId="1">'Раздел 1'!#REF!</definedName>
    <definedName name="_ftnref1" localSheetId="3">'Раздел 1.1_1-ый план.год.'!#REF!</definedName>
    <definedName name="_ftnref1" localSheetId="4">'Раздел 1.1_2-ой план.год. (2)'!#REF!</definedName>
    <definedName name="_ftnref1" localSheetId="2">'Раздел 1.1_тек.год'!#REF!</definedName>
    <definedName name="_ftnref1" localSheetId="0">титул!#REF!</definedName>
    <definedName name="_ftnref2" localSheetId="1">'Раздел 1'!#REF!</definedName>
    <definedName name="_ftnref2" localSheetId="3">'Раздел 1.1_1-ый план.год.'!#REF!</definedName>
    <definedName name="_ftnref2" localSheetId="4">'Раздел 1.1_2-ой план.год. (2)'!#REF!</definedName>
    <definedName name="_ftnref2" localSheetId="2">'Раздел 1.1_тек.год'!#REF!</definedName>
    <definedName name="_ftnref2" localSheetId="0">титул!#REF!</definedName>
    <definedName name="_xlnm.Print_Titles" localSheetId="1">'Раздел 1'!$5:$5</definedName>
    <definedName name="_xlnm.Print_Titles" localSheetId="3">'Раздел 1.1_1-ый план.год.'!$4:$9</definedName>
    <definedName name="_xlnm.Print_Titles" localSheetId="4">'Раздел 1.1_2-ой план.год. (2)'!$4:$9</definedName>
    <definedName name="_xlnm.Print_Titles" localSheetId="2">'Раздел 1.1_тек.год'!$4:$9</definedName>
    <definedName name="_xlnm.Print_Titles" localSheetId="5">'Раздел 2'!$3:$5</definedName>
    <definedName name="_xlnm.Print_Area" localSheetId="5">'Раздел 2'!$A$1:$J$60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3" l="1"/>
  <c r="J10" i="3"/>
  <c r="J25" i="3"/>
  <c r="H31" i="3"/>
  <c r="H27" i="3" s="1"/>
  <c r="J31" i="3"/>
  <c r="J27" i="3" s="1"/>
  <c r="R58" i="3" l="1"/>
  <c r="G68" i="1"/>
  <c r="H22" i="6" l="1"/>
  <c r="H24" i="6"/>
  <c r="J16" i="6"/>
  <c r="I16" i="6"/>
  <c r="J31" i="6"/>
  <c r="I31" i="6"/>
  <c r="H31" i="6"/>
  <c r="N75" i="3" l="1"/>
  <c r="M75" i="3"/>
  <c r="H89" i="3"/>
  <c r="N97" i="3"/>
  <c r="M99" i="3"/>
  <c r="F120" i="10" l="1"/>
  <c r="F119" i="10"/>
  <c r="F118" i="10"/>
  <c r="F117" i="10"/>
  <c r="F116" i="10"/>
  <c r="F115" i="10"/>
  <c r="F114" i="10"/>
  <c r="F113" i="10"/>
  <c r="F112" i="10"/>
  <c r="F111" i="10"/>
  <c r="F110" i="10"/>
  <c r="R108" i="10"/>
  <c r="M108" i="10"/>
  <c r="J108" i="10"/>
  <c r="H108" i="10"/>
  <c r="F108" i="10" s="1"/>
  <c r="R97" i="10"/>
  <c r="M97" i="10"/>
  <c r="J97" i="10"/>
  <c r="F96" i="10"/>
  <c r="F94" i="10"/>
  <c r="F93" i="10"/>
  <c r="F92" i="10"/>
  <c r="F91" i="10"/>
  <c r="M89" i="10"/>
  <c r="F89" i="10" s="1"/>
  <c r="H89" i="10"/>
  <c r="F88" i="10"/>
  <c r="F87" i="10"/>
  <c r="F85" i="10"/>
  <c r="F84" i="10"/>
  <c r="F83" i="10"/>
  <c r="R81" i="10"/>
  <c r="M81" i="10"/>
  <c r="J81" i="10"/>
  <c r="H81" i="10"/>
  <c r="F81" i="10" s="1"/>
  <c r="F80" i="10"/>
  <c r="F79" i="10"/>
  <c r="R77" i="10"/>
  <c r="R75" i="10" s="1"/>
  <c r="M77" i="10"/>
  <c r="J77" i="10"/>
  <c r="H77" i="10"/>
  <c r="F77" i="10" s="1"/>
  <c r="M75" i="10"/>
  <c r="J75" i="10"/>
  <c r="F70" i="10"/>
  <c r="F69" i="10"/>
  <c r="F68" i="10"/>
  <c r="F67" i="10"/>
  <c r="F66" i="10"/>
  <c r="F65" i="10"/>
  <c r="F64" i="10"/>
  <c r="F63" i="10"/>
  <c r="F62" i="10"/>
  <c r="F61" i="10"/>
  <c r="F60" i="10"/>
  <c r="M58" i="10"/>
  <c r="M47" i="10" s="1"/>
  <c r="H58" i="10"/>
  <c r="R47" i="10"/>
  <c r="H47" i="10"/>
  <c r="F46" i="10"/>
  <c r="F44" i="10"/>
  <c r="F43" i="10"/>
  <c r="F42" i="10"/>
  <c r="F41" i="10"/>
  <c r="R39" i="10"/>
  <c r="M39" i="10"/>
  <c r="H39" i="10"/>
  <c r="F39" i="10"/>
  <c r="F38" i="10"/>
  <c r="F37" i="10"/>
  <c r="F35" i="10"/>
  <c r="F34" i="10"/>
  <c r="F33" i="10"/>
  <c r="R31" i="10"/>
  <c r="M31" i="10"/>
  <c r="H31" i="10"/>
  <c r="F31" i="10" s="1"/>
  <c r="F30" i="10"/>
  <c r="F29" i="10"/>
  <c r="R27" i="10"/>
  <c r="M27" i="10"/>
  <c r="R25" i="10"/>
  <c r="R20" i="10"/>
  <c r="M20" i="10"/>
  <c r="J20" i="10"/>
  <c r="H20" i="10"/>
  <c r="F20" i="10"/>
  <c r="J19" i="10"/>
  <c r="H19" i="10"/>
  <c r="F19" i="10" s="1"/>
  <c r="R16" i="10"/>
  <c r="M16" i="10"/>
  <c r="J16" i="10"/>
  <c r="H16" i="10"/>
  <c r="F16" i="10"/>
  <c r="F15" i="10"/>
  <c r="R14" i="10"/>
  <c r="M14" i="10"/>
  <c r="J14" i="10"/>
  <c r="H14" i="10"/>
  <c r="F14" i="10" s="1"/>
  <c r="F13" i="10"/>
  <c r="M12" i="10"/>
  <c r="M10" i="10" s="1"/>
  <c r="J12" i="10"/>
  <c r="J10" i="10" s="1"/>
  <c r="R10" i="10"/>
  <c r="R16" i="7"/>
  <c r="F99" i="3"/>
  <c r="N108" i="3"/>
  <c r="M97" i="3"/>
  <c r="N10" i="3"/>
  <c r="M10" i="3"/>
  <c r="M16" i="3"/>
  <c r="N16" i="3"/>
  <c r="G86" i="1"/>
  <c r="M25" i="10" l="1"/>
  <c r="F47" i="10"/>
  <c r="H97" i="10"/>
  <c r="F97" i="10" s="1"/>
  <c r="H27" i="10"/>
  <c r="G35" i="1"/>
  <c r="H25" i="10" l="1"/>
  <c r="F25" i="10" s="1"/>
  <c r="H12" i="10"/>
  <c r="F27" i="10"/>
  <c r="H75" i="10"/>
  <c r="F75" i="10" s="1"/>
  <c r="M108" i="7"/>
  <c r="M97" i="7" s="1"/>
  <c r="M89" i="7"/>
  <c r="M81" i="7"/>
  <c r="M77" i="7" s="1"/>
  <c r="M58" i="7"/>
  <c r="M47" i="7" s="1"/>
  <c r="M25" i="7" s="1"/>
  <c r="M39" i="7"/>
  <c r="M31" i="7"/>
  <c r="M27" i="7"/>
  <c r="M12" i="7" s="1"/>
  <c r="M20" i="7"/>
  <c r="M14" i="7"/>
  <c r="H89" i="7"/>
  <c r="F89" i="7" s="1"/>
  <c r="F120" i="7"/>
  <c r="F119" i="7"/>
  <c r="F118" i="7"/>
  <c r="F117" i="7"/>
  <c r="F116" i="7"/>
  <c r="F115" i="7"/>
  <c r="F114" i="7"/>
  <c r="F113" i="7"/>
  <c r="F112" i="7"/>
  <c r="F111" i="7"/>
  <c r="F110" i="7"/>
  <c r="R108" i="7"/>
  <c r="R97" i="7" s="1"/>
  <c r="J108" i="7"/>
  <c r="H108" i="7"/>
  <c r="J97" i="7"/>
  <c r="F96" i="7"/>
  <c r="F94" i="7"/>
  <c r="F93" i="7"/>
  <c r="F92" i="7"/>
  <c r="F91" i="7"/>
  <c r="F88" i="7"/>
  <c r="F87" i="7"/>
  <c r="F85" i="7"/>
  <c r="F84" i="7"/>
  <c r="F83" i="7"/>
  <c r="R81" i="7"/>
  <c r="J81" i="7"/>
  <c r="H81" i="7"/>
  <c r="F80" i="7"/>
  <c r="F79" i="7"/>
  <c r="R77" i="7"/>
  <c r="J77" i="7"/>
  <c r="J12" i="7" s="1"/>
  <c r="J10" i="7" s="1"/>
  <c r="F70" i="7"/>
  <c r="F69" i="7"/>
  <c r="F68" i="7"/>
  <c r="F67" i="7"/>
  <c r="F66" i="7"/>
  <c r="F65" i="7"/>
  <c r="F64" i="7"/>
  <c r="F63" i="7"/>
  <c r="F62" i="7"/>
  <c r="F61" i="7"/>
  <c r="F60" i="7"/>
  <c r="H58" i="7"/>
  <c r="R47" i="7"/>
  <c r="H47" i="7"/>
  <c r="F46" i="7"/>
  <c r="F44" i="7"/>
  <c r="F43" i="7"/>
  <c r="F42" i="7"/>
  <c r="F41" i="7"/>
  <c r="R39" i="7"/>
  <c r="H39" i="7"/>
  <c r="F39" i="7" s="1"/>
  <c r="F38" i="7"/>
  <c r="F37" i="7"/>
  <c r="F35" i="7"/>
  <c r="F34" i="7"/>
  <c r="F33" i="7"/>
  <c r="R31" i="7"/>
  <c r="H31" i="7"/>
  <c r="F31" i="7" s="1"/>
  <c r="F30" i="7"/>
  <c r="F29" i="7"/>
  <c r="R27" i="7"/>
  <c r="R25" i="7" s="1"/>
  <c r="R20" i="7"/>
  <c r="J20" i="7"/>
  <c r="H20" i="7"/>
  <c r="F20" i="7" s="1"/>
  <c r="R10" i="7"/>
  <c r="J19" i="7"/>
  <c r="J16" i="7"/>
  <c r="F15" i="7"/>
  <c r="R14" i="7"/>
  <c r="J14" i="7"/>
  <c r="F13" i="7"/>
  <c r="R31" i="3"/>
  <c r="R27" i="3" s="1"/>
  <c r="R108" i="3"/>
  <c r="R97" i="3" s="1"/>
  <c r="R81" i="3"/>
  <c r="R77" i="3" s="1"/>
  <c r="R47" i="3"/>
  <c r="R39" i="3"/>
  <c r="R20" i="3"/>
  <c r="R14" i="3"/>
  <c r="J108" i="3"/>
  <c r="J97" i="3" s="1"/>
  <c r="J81" i="3"/>
  <c r="J77" i="3" s="1"/>
  <c r="J20" i="3"/>
  <c r="H108" i="3"/>
  <c r="H97" i="3" s="1"/>
  <c r="H81" i="3"/>
  <c r="H77" i="3" s="1"/>
  <c r="H58" i="3"/>
  <c r="H47" i="3" s="1"/>
  <c r="H39" i="3"/>
  <c r="F39" i="3" s="1"/>
  <c r="F120" i="3"/>
  <c r="F119" i="3"/>
  <c r="F118" i="3"/>
  <c r="F117" i="3"/>
  <c r="F116" i="3"/>
  <c r="F115" i="3"/>
  <c r="F114" i="3"/>
  <c r="F113" i="3"/>
  <c r="F112" i="3"/>
  <c r="F111" i="3"/>
  <c r="F110" i="3"/>
  <c r="F96" i="3"/>
  <c r="F94" i="3"/>
  <c r="F93" i="3"/>
  <c r="F92" i="3"/>
  <c r="F91" i="3"/>
  <c r="F89" i="3"/>
  <c r="F88" i="3"/>
  <c r="F87" i="3"/>
  <c r="F85" i="3"/>
  <c r="F84" i="3"/>
  <c r="F83" i="3"/>
  <c r="F80" i="3"/>
  <c r="F79" i="3"/>
  <c r="F70" i="3"/>
  <c r="F69" i="3"/>
  <c r="F68" i="3"/>
  <c r="F67" i="3"/>
  <c r="F66" i="3"/>
  <c r="F65" i="3"/>
  <c r="F64" i="3"/>
  <c r="F63" i="3"/>
  <c r="F62" i="3"/>
  <c r="F61" i="3"/>
  <c r="F60" i="3"/>
  <c r="F46" i="3"/>
  <c r="F44" i="3"/>
  <c r="F43" i="3"/>
  <c r="F42" i="3"/>
  <c r="F41" i="3"/>
  <c r="F38" i="3"/>
  <c r="F37" i="3"/>
  <c r="F35" i="3"/>
  <c r="F34" i="3"/>
  <c r="F33" i="3"/>
  <c r="F30" i="3"/>
  <c r="F29" i="3"/>
  <c r="F15" i="3"/>
  <c r="F13" i="3"/>
  <c r="H75" i="3" l="1"/>
  <c r="F12" i="10"/>
  <c r="H10" i="10"/>
  <c r="F10" i="10" s="1"/>
  <c r="R75" i="7"/>
  <c r="F108" i="7"/>
  <c r="M75" i="7"/>
  <c r="F47" i="7"/>
  <c r="M16" i="7"/>
  <c r="M10" i="7" s="1"/>
  <c r="F81" i="7"/>
  <c r="J75" i="7"/>
  <c r="H19" i="7"/>
  <c r="H97" i="7"/>
  <c r="F97" i="7" s="1"/>
  <c r="H77" i="7"/>
  <c r="H16" i="7"/>
  <c r="F77" i="7"/>
  <c r="H14" i="7"/>
  <c r="F14" i="7" s="1"/>
  <c r="H27" i="7"/>
  <c r="H75" i="7"/>
  <c r="R75" i="3"/>
  <c r="R16" i="3"/>
  <c r="F20" i="3"/>
  <c r="R25" i="3"/>
  <c r="F31" i="3"/>
  <c r="F81" i="3"/>
  <c r="J19" i="3"/>
  <c r="J16" i="3" s="1"/>
  <c r="J75" i="3"/>
  <c r="F77" i="3"/>
  <c r="F108" i="3"/>
  <c r="F97" i="3"/>
  <c r="F47" i="3"/>
  <c r="H25" i="3"/>
  <c r="F27" i="3"/>
  <c r="H16" i="3"/>
  <c r="J37" i="6"/>
  <c r="I37" i="6"/>
  <c r="H37" i="6"/>
  <c r="J42" i="6"/>
  <c r="I42" i="6"/>
  <c r="H42" i="6"/>
  <c r="I22" i="6"/>
  <c r="J18" i="6"/>
  <c r="J6" i="6" s="1"/>
  <c r="I18" i="6"/>
  <c r="I6" i="6" s="1"/>
  <c r="H18" i="6"/>
  <c r="H16" i="6" l="1"/>
  <c r="H6" i="6" s="1"/>
  <c r="F25" i="3"/>
  <c r="F75" i="3"/>
  <c r="H10" i="3"/>
  <c r="F14" i="3"/>
  <c r="F19" i="7"/>
  <c r="F75" i="7"/>
  <c r="F16" i="7"/>
  <c r="H25" i="7"/>
  <c r="F25" i="7" s="1"/>
  <c r="F27" i="7"/>
  <c r="H12" i="7"/>
  <c r="R10" i="3"/>
  <c r="F12" i="3"/>
  <c r="F19" i="3"/>
  <c r="F16" i="3"/>
  <c r="I95" i="1"/>
  <c r="I84" i="1" s="1"/>
  <c r="H95" i="1"/>
  <c r="H84" i="1" s="1"/>
  <c r="I76" i="1"/>
  <c r="H76" i="1"/>
  <c r="I68" i="1"/>
  <c r="I64" i="1" s="1"/>
  <c r="H68" i="1"/>
  <c r="H64" i="1" s="1"/>
  <c r="G15" i="1"/>
  <c r="F10" i="3" l="1"/>
  <c r="F12" i="7"/>
  <c r="H10" i="7"/>
  <c r="F10" i="7" s="1"/>
  <c r="I62" i="1"/>
  <c r="H62" i="1"/>
  <c r="G64" i="1"/>
  <c r="G95" i="1"/>
  <c r="G84" i="1" s="1"/>
  <c r="G81" i="1"/>
  <c r="G76" i="1"/>
  <c r="G72" i="1"/>
  <c r="H35" i="1"/>
  <c r="H33" i="1" s="1"/>
  <c r="I23" i="1"/>
  <c r="H23" i="1"/>
  <c r="I15" i="1"/>
  <c r="H15" i="1"/>
  <c r="G33" i="1"/>
  <c r="G23" i="1"/>
  <c r="G62" i="1" l="1"/>
  <c r="I13" i="1"/>
  <c r="I7" i="1" s="1"/>
  <c r="H13" i="1"/>
  <c r="H7" i="1" s="1"/>
  <c r="G13" i="1"/>
  <c r="G7" i="1" s="1"/>
</calcChain>
</file>

<file path=xl/sharedStrings.xml><?xml version="1.0" encoding="utf-8"?>
<sst xmlns="http://schemas.openxmlformats.org/spreadsheetml/2006/main" count="3350" uniqueCount="388">
  <si>
    <t>Раздел 1. Поступления и выплаты</t>
  </si>
  <si>
    <r>
      <t xml:space="preserve">Наименование показателя </t>
    </r>
    <r>
      <rPr>
        <vertAlign val="superscript"/>
        <sz val="11"/>
        <rFont val="Times New Roman"/>
        <family val="1"/>
        <charset val="204"/>
      </rPr>
      <t>1</t>
    </r>
  </si>
  <si>
    <t>Код строки</t>
  </si>
  <si>
    <r>
      <t xml:space="preserve">Код по бюджет ной класси фикации Российс кой Феде рации </t>
    </r>
    <r>
      <rPr>
        <vertAlign val="superscript"/>
        <sz val="11"/>
        <rFont val="Times New Roman"/>
        <family val="1"/>
        <charset val="204"/>
      </rPr>
      <t>2</t>
    </r>
  </si>
  <si>
    <t>Сумма</t>
  </si>
  <si>
    <r>
      <t xml:space="preserve">Остаток средств на начало текущего финансового года </t>
    </r>
    <r>
      <rPr>
        <vertAlign val="superscript"/>
        <sz val="11"/>
        <rFont val="Times New Roman"/>
        <family val="1"/>
        <charset val="204"/>
      </rPr>
      <t>3</t>
    </r>
  </si>
  <si>
    <t>0100</t>
  </si>
  <si>
    <t>Х</t>
  </si>
  <si>
    <t>Поступления от доходов, всего:</t>
  </si>
  <si>
    <t>1000</t>
  </si>
  <si>
    <t>в том числе:</t>
  </si>
  <si>
    <t>Доходы от собственности, всего</t>
  </si>
  <si>
    <t>1100</t>
  </si>
  <si>
    <t>доходы от использования имущества, находящегося в государственной собственности и переданного в аренду</t>
  </si>
  <si>
    <t>1110</t>
  </si>
  <si>
    <t>прочие доходы от собственности</t>
  </si>
  <si>
    <t>1120</t>
  </si>
  <si>
    <t>Доходы от оказания платных услуг, компенсации затрат учреждения, всего</t>
  </si>
  <si>
    <t>1200</t>
  </si>
  <si>
    <t>субсидии на финансовое обеспечение выполнения госудасртвенного задания</t>
  </si>
  <si>
    <t>1210</t>
  </si>
  <si>
    <t>из них:</t>
  </si>
  <si>
    <t>предоставление социальных услуг в стационарной форме социального обслуживания</t>
  </si>
  <si>
    <t>1211</t>
  </si>
  <si>
    <t>предоставление социальных услуг в форме социального обслуживания на дому</t>
  </si>
  <si>
    <t>1212</t>
  </si>
  <si>
    <t>обеспечение деятельности специализированных учреждений для несовершеннолетних, нуждающихся в социальной реабилитации</t>
  </si>
  <si>
    <t>1213</t>
  </si>
  <si>
    <t>предоставление социальных услуг семьям и детям</t>
  </si>
  <si>
    <t>1214</t>
  </si>
  <si>
    <t>предоставление социальных услуг лицам без определенного места жительства и занятий в стационарных и полустационарных условиях</t>
  </si>
  <si>
    <t>1215</t>
  </si>
  <si>
    <t>предоставление социальных услуг инвалидам в полустационарной форме</t>
  </si>
  <si>
    <t>1216</t>
  </si>
  <si>
    <t>иные доходы от оказания услуг, работ за плату</t>
  </si>
  <si>
    <t>1220</t>
  </si>
  <si>
    <t>доходы от оказания услуг, выполнения работ в рамках установленного государственного задания</t>
  </si>
  <si>
    <t>1221</t>
  </si>
  <si>
    <t>доходы от оказания услуг, выполнения работ за плату сверх установленного государственного задания</t>
  </si>
  <si>
    <t>1222</t>
  </si>
  <si>
    <t>Доходы от штрафов, пеней, возмещения ущерба</t>
  </si>
  <si>
    <t>1300</t>
  </si>
  <si>
    <t>1310</t>
  </si>
  <si>
    <t>Безвозмездные денежные поступления</t>
  </si>
  <si>
    <t>1400</t>
  </si>
  <si>
    <t>1410</t>
  </si>
  <si>
    <t>Прочие доходы</t>
  </si>
  <si>
    <t>1500</t>
  </si>
  <si>
    <t>целевые субсидии</t>
  </si>
  <si>
    <t>1510</t>
  </si>
  <si>
    <t>целевая субсидия № …</t>
  </si>
  <si>
    <t>субсидии на осуществление капитальных вложений</t>
  </si>
  <si>
    <t>1520</t>
  </si>
  <si>
    <t>субсидия на осуществление капитальных вложений № 1</t>
  </si>
  <si>
    <t>субсидии на осуществление капитальных вложений № …</t>
  </si>
  <si>
    <t>Доходы от операций с активами, всего</t>
  </si>
  <si>
    <t>1600</t>
  </si>
  <si>
    <t>1610</t>
  </si>
  <si>
    <t>1620</t>
  </si>
  <si>
    <t>1630</t>
  </si>
  <si>
    <t xml:space="preserve">Прочие поступления, всего </t>
  </si>
  <si>
    <t>1700</t>
  </si>
  <si>
    <t>увеличение остатков денежных средств за счет возврата дебиторской задолженности прошлых лет</t>
  </si>
  <si>
    <t>1710</t>
  </si>
  <si>
    <t>1720</t>
  </si>
  <si>
    <t>Выплаты по расходам, всего:</t>
  </si>
  <si>
    <t>2000</t>
  </si>
  <si>
    <t>Выплаты персоналу, всего</t>
  </si>
  <si>
    <t>2100</t>
  </si>
  <si>
    <t>оплата труда</t>
  </si>
  <si>
    <t>2110</t>
  </si>
  <si>
    <t>иные выплаты персоналу</t>
  </si>
  <si>
    <t>2120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</si>
  <si>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</si>
  <si>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2130</t>
  </si>
  <si>
    <t>на выплаты по оплате труда</t>
  </si>
  <si>
    <t>2131</t>
  </si>
  <si>
    <t>на иные выплаты работникам (пособия и компенсации в денежной форме)</t>
  </si>
  <si>
    <t>2132</t>
  </si>
  <si>
    <t>Социальные и иные выплаты населению</t>
  </si>
  <si>
    <t>2200</t>
  </si>
  <si>
    <t>пособия, компенсации и иные социальные выплаты гражданам, кроме публичных нормативных обязательств</t>
  </si>
  <si>
    <t>2210</t>
  </si>
  <si>
    <t>2220</t>
  </si>
  <si>
    <t>Уплата налогов, сборов и иных платежей, всего</t>
  </si>
  <si>
    <t>2300</t>
  </si>
  <si>
    <t>850</t>
  </si>
  <si>
    <t>налог на имущество организаций и земельный налог</t>
  </si>
  <si>
    <t>2310</t>
  </si>
  <si>
    <t>иные налоги в бюджеты бюджетной системы Российской Федерации, государственная пошлина</t>
  </si>
  <si>
    <t>2320</t>
  </si>
  <si>
    <t>уплата штрафов, пеней, иных платежей</t>
  </si>
  <si>
    <t>2330</t>
  </si>
  <si>
    <t>Прочие расходы (кроме расходов на закупку товаров, работ, услуг)</t>
  </si>
  <si>
    <t>2400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</si>
  <si>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</si>
  <si>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2410</t>
  </si>
  <si>
    <r>
      <t xml:space="preserve">Расходы на закупку товаров, работ, услуг, всего </t>
    </r>
    <r>
      <rPr>
        <vertAlign val="superscript"/>
        <sz val="11"/>
        <rFont val="Times New Roman"/>
        <family val="1"/>
        <charset val="204"/>
      </rPr>
      <t>4</t>
    </r>
  </si>
  <si>
    <t>2500</t>
  </si>
  <si>
    <t>закупка товаров, работ, услуг в целях капитального ремонта государственного имущества</t>
  </si>
  <si>
    <t>2510</t>
  </si>
  <si>
    <t>транспортные услуги</t>
  </si>
  <si>
    <t>2511</t>
  </si>
  <si>
    <t>арендная плата за пользование имуществом</t>
  </si>
  <si>
    <t>2512</t>
  </si>
  <si>
    <t>работы, услуги по содержанию имущества</t>
  </si>
  <si>
    <t>2513</t>
  </si>
  <si>
    <t>прочие работы, услуги</t>
  </si>
  <si>
    <t>2514</t>
  </si>
  <si>
    <t>услуги, работы для целей капитальных вложений</t>
  </si>
  <si>
    <t>2515</t>
  </si>
  <si>
    <t>увеличение стоимости основных средств</t>
  </si>
  <si>
    <t>2516</t>
  </si>
  <si>
    <t>увеличение стоимости материальных запасов</t>
  </si>
  <si>
    <t>2517</t>
  </si>
  <si>
    <t>прочая закупка товаров, работ и услуг, всего:</t>
  </si>
  <si>
    <t>2520</t>
  </si>
  <si>
    <t>услуги связи</t>
  </si>
  <si>
    <t>2521</t>
  </si>
  <si>
    <t>2522</t>
  </si>
  <si>
    <t>коммунальные услуги</t>
  </si>
  <si>
    <t>2523</t>
  </si>
  <si>
    <t>2524</t>
  </si>
  <si>
    <t>2525</t>
  </si>
  <si>
    <t>2526</t>
  </si>
  <si>
    <t>страхование</t>
  </si>
  <si>
    <t>2527</t>
  </si>
  <si>
    <t>2529</t>
  </si>
  <si>
    <t>2530</t>
  </si>
  <si>
    <t>2531</t>
  </si>
  <si>
    <t>капитальные вложения в объекты государственной собственности, всего:</t>
  </si>
  <si>
    <t>2540</t>
  </si>
  <si>
    <t>приобретение объектов недвижимого имущества государственными учреждениями</t>
  </si>
  <si>
    <t>2541</t>
  </si>
  <si>
    <t>строительство (реконструкция) объектов недвижимого имущества государственными учреждениями</t>
  </si>
  <si>
    <t>2542</t>
  </si>
  <si>
    <t>3000</t>
  </si>
  <si>
    <t>налог на прибыль (-)</t>
  </si>
  <si>
    <t>3010</t>
  </si>
  <si>
    <t>прочие налоги, уменьшающие доход (-)</t>
  </si>
  <si>
    <t>3020</t>
  </si>
  <si>
    <t xml:space="preserve">Прочие выплаты, всего </t>
  </si>
  <si>
    <t>4000</t>
  </si>
  <si>
    <t>возврат неиспользованных остатков субсидий, имеющих целевое назначение, прошлых лет в доход бюджета</t>
  </si>
  <si>
    <t>4010</t>
  </si>
  <si>
    <t>возврат неиспользованных остатков субсидий на осуществление капитальных вложений прошлых лет в доход бюджета</t>
  </si>
  <si>
    <t>4020</t>
  </si>
  <si>
    <t>возврат остатка субсидии на выполнение государственного задания в объеме, соответствующем недостигнутым показателям государственного задания</t>
  </si>
  <si>
    <t>4030</t>
  </si>
  <si>
    <t>4040</t>
  </si>
  <si>
    <r>
      <t xml:space="preserve">Остаток средств на конец года </t>
    </r>
    <r>
      <rPr>
        <vertAlign val="superscript"/>
        <sz val="11"/>
        <rFont val="Times New Roman"/>
        <family val="1"/>
        <charset val="204"/>
      </rPr>
      <t>3</t>
    </r>
  </si>
  <si>
    <t>0002</t>
  </si>
  <si>
    <r>
      <rPr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 xml:space="preserve"> Отражаются только те показатели, по которым планируются поступления и выплаты.</t>
    </r>
  </si>
  <si>
    <r>
      <rPr>
        <vertAlign val="superscript"/>
        <sz val="11"/>
        <rFont val="Times New Roman"/>
        <family val="1"/>
        <charset val="204"/>
      </rPr>
      <t>2</t>
    </r>
    <r>
      <rPr>
        <sz val="11"/>
        <rFont val="Times New Roman"/>
        <family val="1"/>
        <charset val="204"/>
      </rPr>
      <t xml:space="preserve"> В графе 3 отражаются:</t>
    </r>
  </si>
  <si>
    <t>по строкам 1100 - 1630 - коды аналитической группы подвида доходов бюджетов классификации доходов бюджетов;</t>
  </si>
  <si>
    <t>по строкам 1700 - 1720 - коды аналитической группы вида источников финансирования дефицитов бюджетов классификации источников финансирования дефицитов бюджетов;</t>
  </si>
  <si>
    <t>по строкам 2000 - 2542 - коды видов расходов бюджетов классификации расходов бюджетов;</t>
  </si>
  <si>
    <t>по строкам 3000 - 3020 - коды аналитической группы подвида доходов бюджетов классификации доходов бюджетов, по которым планируется уплата налогов, уменьшающих доход;</t>
  </si>
  <si>
    <t>по строкам 4000 - 4040 - коды аналитической группы вида источников финансирования дефицитов бюджетов классификации источников финансирования дефицитов бюджетов.</t>
  </si>
  <si>
    <r>
      <rPr>
        <vertAlign val="superscript"/>
        <sz val="11"/>
        <rFont val="Times New Roman"/>
        <family val="1"/>
        <charset val="204"/>
      </rPr>
      <t>3</t>
    </r>
    <r>
      <rPr>
        <sz val="11"/>
        <rFont val="Times New Roman"/>
        <family val="1"/>
        <charset val="204"/>
      </rPr>
      <t xml:space="preserve"> По строкам 0001, 0002 в графах 4 - 6 указываются планируемые суммы остатков средств на начало и конец планируемого периода при составлении Плана на этапе формирования проекта областного бюджета, при внесении изменений в утвержденный План после завершения отчетного финансового года указываются фактические остатки средств.</t>
    </r>
  </si>
  <si>
    <r>
      <rPr>
        <vertAlign val="superscript"/>
        <sz val="11"/>
        <rFont val="Times New Roman"/>
        <family val="1"/>
        <charset val="204"/>
      </rPr>
      <t>4</t>
    </r>
    <r>
      <rPr>
        <sz val="11"/>
        <rFont val="Times New Roman"/>
        <family val="1"/>
        <charset val="204"/>
      </rPr>
      <t xml:space="preserve"> Показатели выплат по расходам на закупки товаров, работ, услуг, отраженные по строке 2500 подлежат деталиции в разделе 2 "Сведения по выплатам на закупку товаров, работ, услуг" Плана.</t>
    </r>
  </si>
  <si>
    <t>Руководитель государственного бюджетного учреждения 
(уполномоченное  лицо)</t>
  </si>
  <si>
    <t>(подпись)</t>
  </si>
  <si>
    <t>(расшифировка подписи)</t>
  </si>
  <si>
    <t>Заместитель руководителя государственного бюджетного учреждения по финансовым вопросам</t>
  </si>
  <si>
    <t xml:space="preserve">Главный бухгалтер государственного бюджетного учреждения </t>
  </si>
  <si>
    <t>Исполнитель</t>
  </si>
  <si>
    <t>тел. ________________</t>
  </si>
  <si>
    <t>1411</t>
  </si>
  <si>
    <t>1412</t>
  </si>
  <si>
    <t>1420</t>
  </si>
  <si>
    <t>1421</t>
  </si>
  <si>
    <t>1422</t>
  </si>
  <si>
    <t>1430</t>
  </si>
  <si>
    <t>гранты</t>
  </si>
  <si>
    <t>1440</t>
  </si>
  <si>
    <t>пожертвования</t>
  </si>
  <si>
    <t>1450</t>
  </si>
  <si>
    <t>УТВЕРЖДАЮ</t>
  </si>
  <si>
    <t xml:space="preserve">(наименование должности лица, утверждающего документ) </t>
  </si>
  <si>
    <t>Департамент социальной защиты населения Ивановской области</t>
  </si>
  <si>
    <t xml:space="preserve">(наименование органа, осуществляющего функции и полномочия учредителя) </t>
  </si>
  <si>
    <t>(расшифровка подписи)</t>
  </si>
  <si>
    <t>План финансово - хозяйственной деятельности</t>
  </si>
  <si>
    <t>КОДЫ</t>
  </si>
  <si>
    <t>Дата</t>
  </si>
  <si>
    <t>по Сводному реесту</t>
  </si>
  <si>
    <t>Орган, осуществляющий 
функции и полномочия учредителя</t>
  </si>
  <si>
    <t>Глава по БК</t>
  </si>
  <si>
    <t>ИНН</t>
  </si>
  <si>
    <t xml:space="preserve">Государственное бюджетное учреждение </t>
  </si>
  <si>
    <t>КПП</t>
  </si>
  <si>
    <t>Единица измерения</t>
  </si>
  <si>
    <t>руб.</t>
  </si>
  <si>
    <t>по ОКЕИ</t>
  </si>
  <si>
    <t>Раздел 1.1. Сведения о распределении поступлений по выплатам учреждения на</t>
  </si>
  <si>
    <r>
      <t xml:space="preserve">Наименование показателя </t>
    </r>
    <r>
      <rPr>
        <vertAlign val="superscript"/>
        <sz val="11"/>
        <rFont val="Times New Roman"/>
        <family val="1"/>
        <charset val="204"/>
      </rPr>
      <t>5</t>
    </r>
  </si>
  <si>
    <t>Код по бюджет ной класси фикации Российс кой Феде рации</t>
  </si>
  <si>
    <t>Объем финансового обеспечения</t>
  </si>
  <si>
    <t>всего</t>
  </si>
  <si>
    <t>субсидии на финансовое обеспечение выполнения государственного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</si>
  <si>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</si>
  <si>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поступления от оказания услуг (выполнения работ) на платной основе и от иной приносящей доход деятельности</t>
  </si>
  <si>
    <t>Предоставление социальных услуг гражданам пожилого возраста, инвалидам, детям, страдающим хроническими формами заболеваний, в стационарной форме социального обслуживания</t>
  </si>
  <si>
    <t>Предоставление социальных услуг в форме социального обслуживания на дому</t>
  </si>
  <si>
    <t>Обеспечение деятельности специали зированных учреждений для несовершен нолетних, нуждающихся в социальной реабилитации</t>
  </si>
  <si>
    <t>Предос тавление социальных услуг семьям и детям</t>
  </si>
  <si>
    <t>Предоставление социальных услуг лицам без определенного места жительства и занятий в стационарных и полустацио нарных условиях</t>
  </si>
  <si>
    <t>Предостав ление социальных услуг инвалидам в полуста ционарной форме</t>
  </si>
  <si>
    <t>Субсидия № 1</t>
  </si>
  <si>
    <t>Субсидия № 2</t>
  </si>
  <si>
    <t>Субсидия № …</t>
  </si>
  <si>
    <t>Доходы № 1</t>
  </si>
  <si>
    <t>Доходы № …</t>
  </si>
  <si>
    <t>Гранты</t>
  </si>
  <si>
    <t>Выплаты персоналу</t>
  </si>
  <si>
    <t>0110</t>
  </si>
  <si>
    <t>0120</t>
  </si>
  <si>
    <t>0130</t>
  </si>
  <si>
    <t>0140</t>
  </si>
  <si>
    <t>Расходы на закупку товаров, работ, услуг, всего</t>
  </si>
  <si>
    <t>0150</t>
  </si>
  <si>
    <t>0151</t>
  </si>
  <si>
    <t>прочая закупка товаров, работ и услуг</t>
  </si>
  <si>
    <t>0152</t>
  </si>
  <si>
    <t>0153</t>
  </si>
  <si>
    <t>Остатки прошлых лет, всего</t>
  </si>
  <si>
    <t>1001</t>
  </si>
  <si>
    <t>1130</t>
  </si>
  <si>
    <t>1131</t>
  </si>
  <si>
    <t>1132</t>
  </si>
  <si>
    <t>1320</t>
  </si>
  <si>
    <t>1330</t>
  </si>
  <si>
    <t xml:space="preserve"> 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</si>
  <si>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 xml:space="preserve">Расходы на закупку товаров, работ, услуг, всего </t>
  </si>
  <si>
    <t>1511</t>
  </si>
  <si>
    <t>1512</t>
  </si>
  <si>
    <t>1513</t>
  </si>
  <si>
    <t>1514</t>
  </si>
  <si>
    <t>1515</t>
  </si>
  <si>
    <t>1516</t>
  </si>
  <si>
    <t>1517</t>
  </si>
  <si>
    <t>1521</t>
  </si>
  <si>
    <t>1522</t>
  </si>
  <si>
    <t>1523</t>
  </si>
  <si>
    <t>1524</t>
  </si>
  <si>
    <t>1525</t>
  </si>
  <si>
    <t>1526</t>
  </si>
  <si>
    <t>1527</t>
  </si>
  <si>
    <t>1529</t>
  </si>
  <si>
    <t>1530</t>
  </si>
  <si>
    <t>1531</t>
  </si>
  <si>
    <t>1540</t>
  </si>
  <si>
    <t>1541</t>
  </si>
  <si>
    <t>1542</t>
  </si>
  <si>
    <t>Средства текущего года, всего</t>
  </si>
  <si>
    <t>2001</t>
  </si>
  <si>
    <r>
      <rPr>
        <vertAlign val="superscript"/>
        <sz val="11"/>
        <rFont val="Times New Roman"/>
        <family val="1"/>
        <charset val="204"/>
      </rPr>
      <t>5</t>
    </r>
    <r>
      <rPr>
        <sz val="11"/>
        <rFont val="Times New Roman"/>
        <family val="1"/>
        <charset val="204"/>
      </rPr>
      <t xml:space="preserve"> Отражаются только те показатели, по которым планируются поступления и выплаты.</t>
    </r>
  </si>
  <si>
    <t>При формировании таблицы необходимо обеспечить соотношение следующих показателей:</t>
  </si>
  <si>
    <t>1) Плановые показатели по выплатам по строке 0110 должны быть равны сумме показателей по строкам 1100 и 2100 соответствующих граф;</t>
  </si>
  <si>
    <t>2) Плановые показатели по выплатам по строке 0120 должны быть равны сумме показателей по строкам 1200 и 2200 соответствующих граф;</t>
  </si>
  <si>
    <t>3) Плановые показатели по выплатам по строке 0130 должны быть равны сумме показателей по строкам 1300 и 2300 соответствующих граф;</t>
  </si>
  <si>
    <t>4) Плановые показатели по выплатам по строке 0140 должны быть равны сумме показателей по строкам 1400 и 2400 соответствующих граф;</t>
  </si>
  <si>
    <t>5) Плановые показатели по выплатам по строке 0150 должны быть равны сумме показателей по строкам 1500 и 2500 соответствующих граф;</t>
  </si>
  <si>
    <t>6) Плановые показатели по выплатам по строке 0151 должны быть равны сумме показателей по строкам 1510 и 2510 соответствующих граф;</t>
  </si>
  <si>
    <t>7) Плановые показатели по выплатам по строке 0152 должны быть равны сумме показателей по строкам 1520 и 2520 соответствующих граф;</t>
  </si>
  <si>
    <t>Руководитель государственного бюджетного учреждения (уполномоченное  лицо)</t>
  </si>
  <si>
    <r>
      <t xml:space="preserve">Раздел 2. Сведения по выплатам на закупку товаров, работ, услуг </t>
    </r>
    <r>
      <rPr>
        <b/>
        <vertAlign val="superscript"/>
        <sz val="11"/>
        <rFont val="Times New Roman"/>
        <family val="1"/>
        <charset val="204"/>
      </rPr>
      <t>8</t>
    </r>
  </si>
  <si>
    <t>№ п/п</t>
  </si>
  <si>
    <t>Наименование показателя</t>
  </si>
  <si>
    <t>Год начала закупки</t>
  </si>
  <si>
    <t>Выплаты по расходам на закупку товаров, работ, услуг, всего</t>
  </si>
  <si>
    <t>25000</t>
  </si>
  <si>
    <t>1.1</t>
  </si>
  <si>
    <t>по контрактам (договорам), заключенным до начала текущего финансового года без применения норм Федерального закона от 05.04.2013 № 44-ФЗ "О контрактной системе в сфере закупок товаров, работ, услуг для обеспечения государственных и муниципальных нужд" (далее - Федеральный закон № 44-ФЗ) и Федерального закона от 18.07.2011 № 223-ФЗ "О закупках товаров, работ, услуг отдельными видами юридических лиц"  (далее - Федеральный закон № 223-ФЗ)</t>
  </si>
  <si>
    <t>25100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</si>
  <si>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</si>
  <si>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№ 44-ФЗ и Федерального закона № 223-ФЗ</t>
  </si>
  <si>
    <t>25200</t>
  </si>
  <si>
    <t>1.3</t>
  </si>
  <si>
    <t>по контрактам (договорам), заключенным до начала текущего финансового года с учетом требований Федерального закона № 44-ФЗ и Федерального закона № 223-ФЗ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</si>
  <si>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</si>
  <si>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№ 44-ФЗ и Федерального закона № 223-ФЗ</t>
  </si>
  <si>
    <t>1.4.1</t>
  </si>
  <si>
    <t>за счет субсидий, предоставляемых на финансовое обеспечение выполнения государственного задания</t>
  </si>
  <si>
    <t>25410</t>
  </si>
  <si>
    <t>1.4.1.1.</t>
  </si>
  <si>
    <t>в соответствии с Федеральным законом № 44-ФЗ</t>
  </si>
  <si>
    <t>25411</t>
  </si>
  <si>
    <t>1.4.1.2.</t>
  </si>
  <si>
    <t>в соответствии с Федеральным законом № 223-ФЗ</t>
  </si>
  <si>
    <t>25412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</si>
  <si>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</si>
  <si>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</si>
  <si>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25420</t>
  </si>
  <si>
    <t>1.4.2.1.</t>
  </si>
  <si>
    <t>25421</t>
  </si>
  <si>
    <t>1.4.2.2.</t>
  </si>
  <si>
    <t>25422</t>
  </si>
  <si>
    <t>1.4.3</t>
  </si>
  <si>
    <t>за счет субсидий, предоставляемых на осуществление капитальных вложений</t>
  </si>
  <si>
    <t>25430</t>
  </si>
  <si>
    <t>1.4.4</t>
  </si>
  <si>
    <t>за счет прочих источников финансового обеспечения</t>
  </si>
  <si>
    <t>25440</t>
  </si>
  <si>
    <t>1.4.4.1.</t>
  </si>
  <si>
    <t>25441</t>
  </si>
  <si>
    <t>1.4.4.2.</t>
  </si>
  <si>
    <t>25442</t>
  </si>
  <si>
    <t>2</t>
  </si>
  <si>
    <t>25500</t>
  </si>
  <si>
    <t>в том числе по году начала закупки:</t>
  </si>
  <si>
    <t>3</t>
  </si>
  <si>
    <t>Итого по договорам, планируемым к заключению в соответствующем финансовом году в соответствии с Федеральным законом № 223-ФЗ, по соответствующему году закупки</t>
  </si>
  <si>
    <t>25600</t>
  </si>
  <si>
    <r>
      <rPr>
        <vertAlign val="superscript"/>
        <sz val="10"/>
        <rFont val="Times New Roman"/>
        <family val="1"/>
        <charset val="204"/>
      </rPr>
      <t>9</t>
    </r>
    <r>
      <rPr>
        <sz val="10"/>
        <rFont val="Times New Roman"/>
        <family val="1"/>
        <charset val="204"/>
      </rPr>
      <t xml:space="preserve"> Плановые показатели выплат на закупку товаров, работ, услуг по строке 25500 государственного бюджетного учреждения должны быть не менее суммы показателей строк 25411, 25421, 25430, 25441 по соответствующей графе.</t>
    </r>
  </si>
  <si>
    <t>Руководитель учреждения 
(уполномоченное  лицо учреждения)</t>
  </si>
  <si>
    <t>Заместитель руководителя учреждения 
по финансовым вопросам</t>
  </si>
  <si>
    <t xml:space="preserve">Главный бухгалтер учреждения </t>
  </si>
  <si>
    <t xml:space="preserve"> 4.1</t>
  </si>
  <si>
    <t>1.3.1</t>
  </si>
  <si>
    <t>25310.1</t>
  </si>
  <si>
    <t>1.3.2</t>
  </si>
  <si>
    <t>25421.1</t>
  </si>
  <si>
    <t>25430.1</t>
  </si>
  <si>
    <t>25441.1</t>
  </si>
  <si>
    <r>
      <t>Код по бюджетной классификации Россиской Федерации</t>
    </r>
    <r>
      <rPr>
        <vertAlign val="superscript"/>
        <sz val="11"/>
        <rFont val="Times New Roman"/>
        <family val="1"/>
        <charset val="204"/>
      </rPr>
      <t>8.1</t>
    </r>
  </si>
  <si>
    <r>
      <t xml:space="preserve">из них </t>
    </r>
    <r>
      <rPr>
        <vertAlign val="superscript"/>
        <sz val="10"/>
        <rFont val="Times New Roman"/>
        <family val="1"/>
        <charset val="204"/>
      </rPr>
      <t>8.1</t>
    </r>
    <r>
      <rPr>
        <sz val="10"/>
        <rFont val="Times New Roman"/>
        <family val="1"/>
        <charset val="204"/>
      </rPr>
      <t>:</t>
    </r>
  </si>
  <si>
    <r>
      <rPr>
        <vertAlign val="superscript"/>
        <sz val="10"/>
        <rFont val="Times New Roman"/>
        <family val="1"/>
        <charset val="204"/>
      </rPr>
      <t>8</t>
    </r>
    <r>
      <rPr>
        <sz val="10"/>
        <rFont val="Times New Roman"/>
        <family val="1"/>
        <charset val="204"/>
      </rPr>
      <t xml:space="preserve"> Детализируются показатели выплат по расходам на закупку товаров, работ, услуг, отраженные по соответствующим строкам Раздела 1 "Поступления и выплаты" Плана.</t>
    </r>
  </si>
  <si>
    <r>
      <rPr>
        <vertAlign val="superscript"/>
        <sz val="10"/>
        <rFont val="Times New Roman"/>
        <family val="1"/>
        <charset val="204"/>
      </rPr>
      <t>8.1</t>
    </r>
    <r>
      <rPr>
        <sz val="10"/>
        <rFont val="Times New Roman"/>
        <family val="1"/>
        <charset val="204"/>
      </rPr>
      <t xml:space="preserve"> В случаях, если учреждению предоставляются субсидия на иные цели, субсидия на осуществление капитальных вложений или грант в форме субсидии в соответствии с абзацем первым пункта 4 статьи 78.1 Бюджетного кодекса Российской Федерации в целях достижения результатов федерального проекта, в том числе входящего в состав соответствующего национального проекта (программы), определенного Указом Президента Российской Федерации от 07.05.2018 № 204 «О национальных целях и стратегических задачах развития Российской Федерации на период до 2024 года» или регионального проекта, обеспечивающего достижение целей, показателей и результатов федерального проекта (далее – региональный проект), показатели строк 25310, 25421, 25430 и 25441 Раздела 2 «Сведения по выплатам на закупку товаров, работ, услуг» детализируются по коду целевой статьи.</t>
    </r>
  </si>
  <si>
    <t>закупка энергетических ресурсов</t>
  </si>
  <si>
    <t>0154</t>
  </si>
  <si>
    <t>0154.1</t>
  </si>
  <si>
    <t>0154.2</t>
  </si>
  <si>
    <t>1535</t>
  </si>
  <si>
    <t>2535</t>
  </si>
  <si>
    <t>8) Плановые показатели по выплатам по строке 0153 должны быть равны сумме показателей по строкам 1535 и 2535 соответствующих граф;</t>
  </si>
  <si>
    <t>9) Плановые показатели по выплатам по строке 0154 должны быть равны сумме показателей по строкам 1540 и 2540 соответствующих граф;</t>
  </si>
  <si>
    <t>10) Плановые показатели по выплатам по строке 0154.1 должны быть равны сумме показателей по строкам 1541 и 2541 соответствующих граф;</t>
  </si>
  <si>
    <t>11) Плановые показатели по выплатам по строке 0154.2 должны быть равны сумме показателей по строкам 1542 и 2542 соответствующих граф.</t>
  </si>
  <si>
    <t>налог на добавленную стоимость (-)</t>
  </si>
  <si>
    <t>3030</t>
  </si>
  <si>
    <t>доходы от компенсации затрат</t>
  </si>
  <si>
    <t>1230</t>
  </si>
  <si>
    <t>1231</t>
  </si>
  <si>
    <t>130</t>
  </si>
  <si>
    <t>доходы от выбытия основных средств</t>
  </si>
  <si>
    <t>доходы от выбытия материальных активов</t>
  </si>
  <si>
    <t>возмещение страхователям расходов на предупредительные меры по сокращению производственного травматизма и профессиональных заболеваний</t>
  </si>
  <si>
    <t>Приложение 1 
к Порядку составления и утверждения плана финансово-хозяйственной деятельности государственных бюджетных учреждений, подведомственных Департаменту социальной защиты населения Ивановской области</t>
  </si>
  <si>
    <t>Бюджетное учреждение социального обслуживания Ивановской области "Южский центр социального обслуживания"</t>
  </si>
  <si>
    <t>023</t>
  </si>
  <si>
    <t>242Ц6768</t>
  </si>
  <si>
    <t>Начальник Департамента социальной защиты населения</t>
  </si>
  <si>
    <t>Ивановской области</t>
  </si>
  <si>
    <t>Т.В.Рожкова</t>
  </si>
  <si>
    <r>
      <t xml:space="preserve">Итого по контрактам, планируемым к заключению в соответствующем финансовом году в соответствии с Федеральным законом № 44-ФЗ, по соответствующему году закупки </t>
    </r>
    <r>
      <rPr>
        <b/>
        <vertAlign val="superscript"/>
        <sz val="11"/>
        <rFont val="Times New Roman"/>
        <family val="1"/>
        <charset val="204"/>
      </rPr>
      <t>9</t>
    </r>
  </si>
  <si>
    <t>Н.Б.ЛАКЕЕВА</t>
  </si>
  <si>
    <t>Н.Г.ХОВРИНА</t>
  </si>
  <si>
    <t>8-49347-2-11-63</t>
  </si>
  <si>
    <t>тел. 8-49347-2-11-63</t>
  </si>
  <si>
    <t>тел.8-49347-2-11-63</t>
  </si>
  <si>
    <t>2022 г. (очередной/текущий финансовый год)</t>
  </si>
  <si>
    <t>2023 г. (очередной/текущий финансовый год)</t>
  </si>
  <si>
    <r>
      <t xml:space="preserve">из них </t>
    </r>
    <r>
      <rPr>
        <vertAlign val="superscript"/>
        <sz val="10"/>
        <rFont val="Times New Roman"/>
        <family val="1"/>
        <charset val="204"/>
      </rPr>
      <t>8.2</t>
    </r>
    <r>
      <rPr>
        <sz val="10"/>
        <rFont val="Times New Roman"/>
        <family val="1"/>
        <charset val="204"/>
      </rPr>
      <t>:</t>
    </r>
  </si>
  <si>
    <t>25310.2</t>
  </si>
  <si>
    <t>25430.2</t>
  </si>
  <si>
    <t>25441.2</t>
  </si>
  <si>
    <t>"____"_______________ 20___ г.</t>
  </si>
  <si>
    <t>на 2022  год</t>
  </si>
  <si>
    <t xml:space="preserve">    и плановый период 2023 и 2024 годов     </t>
  </si>
  <si>
    <t>на 2022 г. 
текущий финансовый год</t>
  </si>
  <si>
    <t>на 2023од планового периода</t>
  </si>
  <si>
    <t>на 2024 г. 
второй год планового периода</t>
  </si>
  <si>
    <r>
      <t xml:space="preserve">целевая субсидия № 2 </t>
    </r>
    <r>
      <rPr>
        <b/>
        <sz val="11"/>
        <rFont val="Times New Roman"/>
        <family val="1"/>
        <charset val="204"/>
      </rPr>
      <t>"</t>
    </r>
    <r>
      <rPr>
        <sz val="11"/>
        <rFont val="Times New Roman"/>
        <family val="1"/>
        <charset val="204"/>
      </rPr>
      <t>Субсидия ОБУСО "Южский ЦСО" на реализацию мероприятий в сфере реабилитации и абилитации инвалидов, за исключением детей-инвалидов"</t>
    </r>
  </si>
  <si>
    <r>
      <t xml:space="preserve">целевая субсидия № 1 </t>
    </r>
    <r>
      <rPr>
        <b/>
        <sz val="11"/>
        <rFont val="Times New Roman"/>
        <family val="1"/>
        <charset val="204"/>
      </rPr>
      <t>"</t>
    </r>
    <r>
      <rPr>
        <sz val="11"/>
        <rFont val="Times New Roman"/>
        <family val="1"/>
        <charset val="204"/>
      </rPr>
      <t>Субсидия ОБУСО "Южский ЦСО" на разработку проектной документации на капитальный ремонт нежилого здания, расположенного по адресу: Ивановская область, г.Южа, ул. Пушкина, д. 5А"</t>
    </r>
  </si>
  <si>
    <t>2024 г. (очередной/текущий финансовый год)</t>
  </si>
  <si>
    <t>на 2022 г. (очередной финансовый год)</t>
  </si>
  <si>
    <t>на 2023 г. 
(1-ый год планового периода)</t>
  </si>
  <si>
    <t>на 2024 г. 
(2-ой год планового периода)</t>
  </si>
  <si>
    <t>"_____"________________ 20___ г.</t>
  </si>
  <si>
    <t>Субсидия № 2  "Субсидия ОБУСО "Южский ЦСО" на реализацию мероприятий в сфере реабилитации и абилитации инвалидов, за исключением днтей-инвалидов"</t>
  </si>
  <si>
    <t>Субсидия № 1 " Субсидия ОБУСО "Южский ЦСО" на разработку проектной документации на капитальный ремонт нежилого здания, расположенного по адресу: Ивановская область, г. Южа, ул. Пушкина, д. 5А"</t>
  </si>
  <si>
    <r>
      <t xml:space="preserve">из них </t>
    </r>
    <r>
      <rPr>
        <vertAlign val="superscript"/>
        <sz val="10"/>
        <rFont val="Times New Roman"/>
        <family val="1"/>
        <charset val="204"/>
      </rPr>
      <t>8.1</t>
    </r>
    <r>
      <rPr>
        <sz val="10"/>
        <rFont val="Times New Roman"/>
        <family val="1"/>
        <charset val="204"/>
      </rPr>
      <t>:целевая субсидия № 1Субсидия ОБУСО "Южский ЦСО" на разработку проектной документации на капитальный ремонт нежилого здания, расположенного по адресу: Ивановская область, г. Южа, ул. Пушкина, д. 5А"</t>
    </r>
  </si>
  <si>
    <r>
      <t xml:space="preserve">из них </t>
    </r>
    <r>
      <rPr>
        <vertAlign val="superscript"/>
        <sz val="10"/>
        <rFont val="Times New Roman"/>
        <family val="1"/>
        <charset val="204"/>
      </rPr>
      <t>8.1</t>
    </r>
    <r>
      <rPr>
        <sz val="10"/>
        <rFont val="Times New Roman"/>
        <family val="1"/>
        <charset val="204"/>
      </rPr>
      <t>:целевая субсидия № 2 "Субсидия ОБУСО "Южский ЦСО" на реализацию мероприятий в сфере реабилитации и абилитации инвалидов"</t>
    </r>
  </si>
  <si>
    <t>Выплаты, уменьшающие доход, всего (-)</t>
  </si>
  <si>
    <t>"    "                       2022г.</t>
  </si>
  <si>
    <t xml:space="preserve">   .     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</si>
</sst>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4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color rgb="FF0000FF"/>
      <name val="Times New Roman"/>
      <family val="1"/>
      <charset val="204"/>
    </font>
    <font>
      <sz val="11"/>
      <color rgb="FF0000FF"/>
      <name val="Times New Roman"/>
      <family val="1"/>
      <charset val="204"/>
    </font>
    <font>
      <b/>
      <sz val="11"/>
      <color rgb="FF0000FF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0">
    <xf numFmtId="0" fontId="0" fillId="0" borderId="0" xfId="0"/>
    <xf numFmtId="0" fontId="2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4" fontId="2" fillId="0" borderId="5" xfId="0" applyNumberFormat="1" applyFont="1" applyFill="1" applyBorder="1" applyAlignment="1">
      <alignment horizontal="center" vertical="top" wrapText="1"/>
    </xf>
    <xf numFmtId="49" fontId="1" fillId="0" borderId="5" xfId="0" applyNumberFormat="1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4" fontId="1" fillId="0" borderId="5" xfId="0" applyNumberFormat="1" applyFont="1" applyFill="1" applyBorder="1" applyAlignment="1">
      <alignment horizontal="center" vertical="top" wrapText="1"/>
    </xf>
    <xf numFmtId="0" fontId="1" fillId="0" borderId="0" xfId="0" applyFont="1" applyFill="1" applyAlignment="1">
      <alignment vertical="top" wrapText="1"/>
    </xf>
    <xf numFmtId="49" fontId="2" fillId="0" borderId="5" xfId="0" applyNumberFormat="1" applyFont="1" applyFill="1" applyBorder="1" applyAlignment="1">
      <alignment horizontal="center" vertical="top" wrapText="1" shrinkToFit="1"/>
    </xf>
    <xf numFmtId="0" fontId="2" fillId="0" borderId="8" xfId="0" applyFont="1" applyFill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49" fontId="2" fillId="0" borderId="9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justify" vertical="top" wrapText="1"/>
    </xf>
    <xf numFmtId="0" fontId="0" fillId="0" borderId="0" xfId="0" applyFont="1" applyFill="1" applyAlignment="1">
      <alignment vertical="top" wrapText="1"/>
    </xf>
    <xf numFmtId="49" fontId="2" fillId="0" borderId="0" xfId="0" applyNumberFormat="1" applyFont="1" applyFill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9" fillId="0" borderId="0" xfId="0" applyFont="1" applyAlignment="1">
      <alignment horizontal="right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9" fillId="0" borderId="10" xfId="0" applyFont="1" applyBorder="1" applyAlignment="1">
      <alignment horizontal="right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9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center" vertical="top" wrapText="1"/>
    </xf>
    <xf numFmtId="0" fontId="9" fillId="0" borderId="0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49" fontId="1" fillId="0" borderId="5" xfId="0" applyNumberFormat="1" applyFont="1" applyFill="1" applyBorder="1" applyAlignment="1">
      <alignment horizontal="center" vertical="top" wrapText="1" shrinkToFit="1"/>
    </xf>
    <xf numFmtId="0" fontId="5" fillId="0" borderId="0" xfId="0" applyFont="1" applyFill="1" applyAlignment="1">
      <alignment vertical="top" wrapText="1"/>
    </xf>
    <xf numFmtId="0" fontId="5" fillId="0" borderId="0" xfId="0" applyFont="1" applyAlignment="1">
      <alignment vertical="top" wrapText="1"/>
    </xf>
    <xf numFmtId="49" fontId="2" fillId="0" borderId="0" xfId="0" applyNumberFormat="1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49" fontId="5" fillId="0" borderId="5" xfId="0" applyNumberFormat="1" applyFont="1" applyBorder="1" applyAlignment="1">
      <alignment horizontal="center" vertical="top" wrapText="1"/>
    </xf>
    <xf numFmtId="4" fontId="5" fillId="0" borderId="5" xfId="0" applyNumberFormat="1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49" fontId="5" fillId="0" borderId="0" xfId="0" applyNumberFormat="1" applyFont="1" applyAlignment="1">
      <alignment horizontal="center" vertical="top" wrapText="1"/>
    </xf>
    <xf numFmtId="0" fontId="2" fillId="0" borderId="0" xfId="0" applyFont="1" applyFill="1" applyAlignment="1"/>
    <xf numFmtId="0" fontId="0" fillId="0" borderId="0" xfId="0" applyFont="1" applyAlignment="1">
      <alignment wrapText="1"/>
    </xf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49" fontId="2" fillId="0" borderId="5" xfId="0" applyNumberFormat="1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5" fillId="0" borderId="0" xfId="0" applyFont="1" applyBorder="1" applyAlignment="1">
      <alignment horizontal="left" vertical="top" wrapText="1"/>
    </xf>
    <xf numFmtId="0" fontId="2" fillId="0" borderId="9" xfId="0" applyFont="1" applyFill="1" applyBorder="1" applyAlignment="1">
      <alignment horizontal="left" vertical="top" wrapText="1"/>
    </xf>
    <xf numFmtId="0" fontId="14" fillId="0" borderId="5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vertical="top" wrapText="1"/>
    </xf>
    <xf numFmtId="16" fontId="2" fillId="0" borderId="5" xfId="0" applyNumberFormat="1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vertical="top" wrapText="1"/>
    </xf>
    <xf numFmtId="49" fontId="14" fillId="0" borderId="5" xfId="0" applyNumberFormat="1" applyFont="1" applyFill="1" applyBorder="1" applyAlignment="1">
      <alignment horizontal="center" vertical="top" wrapText="1"/>
    </xf>
    <xf numFmtId="4" fontId="14" fillId="0" borderId="5" xfId="0" applyNumberFormat="1" applyFont="1" applyFill="1" applyBorder="1" applyAlignment="1">
      <alignment horizontal="center" vertical="top" wrapText="1"/>
    </xf>
    <xf numFmtId="0" fontId="14" fillId="0" borderId="0" xfId="0" applyFont="1" applyFill="1" applyAlignment="1">
      <alignment vertical="top" wrapText="1"/>
    </xf>
    <xf numFmtId="0" fontId="15" fillId="0" borderId="2" xfId="0" applyFont="1" applyFill="1" applyBorder="1" applyAlignment="1">
      <alignment vertical="top" wrapText="1"/>
    </xf>
    <xf numFmtId="49" fontId="15" fillId="0" borderId="5" xfId="0" applyNumberFormat="1" applyFont="1" applyFill="1" applyBorder="1" applyAlignment="1">
      <alignment horizontal="center" vertical="top" wrapText="1"/>
    </xf>
    <xf numFmtId="0" fontId="15" fillId="0" borderId="5" xfId="0" applyFont="1" applyFill="1" applyBorder="1" applyAlignment="1">
      <alignment horizontal="center" vertical="top" wrapText="1"/>
    </xf>
    <xf numFmtId="4" fontId="15" fillId="0" borderId="5" xfId="0" applyNumberFormat="1" applyFont="1" applyFill="1" applyBorder="1" applyAlignment="1">
      <alignment horizontal="center" vertical="top" wrapText="1"/>
    </xf>
    <xf numFmtId="0" fontId="15" fillId="0" borderId="0" xfId="0" applyFont="1" applyFill="1" applyAlignment="1">
      <alignment vertical="top" wrapText="1"/>
    </xf>
    <xf numFmtId="0" fontId="14" fillId="0" borderId="3" xfId="0" applyFont="1" applyFill="1" applyBorder="1" applyAlignment="1">
      <alignment horizontal="left" vertical="top" wrapText="1"/>
    </xf>
    <xf numFmtId="49" fontId="5" fillId="0" borderId="0" xfId="0" applyNumberFormat="1" applyFont="1" applyAlignment="1">
      <alignment vertical="top" wrapText="1"/>
    </xf>
    <xf numFmtId="49" fontId="5" fillId="0" borderId="2" xfId="0" applyNumberFormat="1" applyFont="1" applyBorder="1" applyAlignment="1">
      <alignment horizontal="left" vertical="top" wrapText="1"/>
    </xf>
    <xf numFmtId="49" fontId="5" fillId="0" borderId="2" xfId="0" applyNumberFormat="1" applyFont="1" applyBorder="1" applyAlignment="1">
      <alignment vertical="top" wrapText="1"/>
    </xf>
    <xf numFmtId="49" fontId="5" fillId="0" borderId="3" xfId="0" applyNumberFormat="1" applyFont="1" applyBorder="1" applyAlignment="1">
      <alignment horizontal="left" vertical="top" wrapText="1"/>
    </xf>
    <xf numFmtId="49" fontId="5" fillId="0" borderId="4" xfId="0" applyNumberFormat="1" applyFont="1" applyBorder="1" applyAlignment="1">
      <alignment horizontal="left" vertical="top" wrapText="1"/>
    </xf>
    <xf numFmtId="49" fontId="5" fillId="0" borderId="4" xfId="0" applyNumberFormat="1" applyFont="1" applyBorder="1" applyAlignment="1">
      <alignment horizontal="left" vertical="top" wrapText="1" indent="1"/>
    </xf>
    <xf numFmtId="49" fontId="5" fillId="0" borderId="3" xfId="0" applyNumberFormat="1" applyFont="1" applyBorder="1" applyAlignment="1">
      <alignment vertical="top" wrapText="1"/>
    </xf>
    <xf numFmtId="49" fontId="5" fillId="0" borderId="4" xfId="0" applyNumberFormat="1" applyFont="1" applyBorder="1" applyAlignment="1">
      <alignment vertical="top" wrapText="1"/>
    </xf>
    <xf numFmtId="49" fontId="6" fillId="0" borderId="6" xfId="0" applyNumberFormat="1" applyFont="1" applyBorder="1" applyAlignment="1">
      <alignment horizontal="center" wrapText="1"/>
    </xf>
    <xf numFmtId="0" fontId="2" fillId="0" borderId="3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49" fontId="2" fillId="0" borderId="5" xfId="0" applyNumberFormat="1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49" fontId="16" fillId="0" borderId="5" xfId="0" applyNumberFormat="1" applyFont="1" applyBorder="1" applyAlignment="1">
      <alignment horizontal="center" vertical="top" wrapText="1"/>
    </xf>
    <xf numFmtId="4" fontId="16" fillId="0" borderId="5" xfId="0" applyNumberFormat="1" applyFont="1" applyBorder="1" applyAlignment="1">
      <alignment horizontal="center" vertical="top" wrapText="1"/>
    </xf>
    <xf numFmtId="0" fontId="16" fillId="0" borderId="0" xfId="0" applyFont="1" applyAlignment="1">
      <alignment vertical="top" wrapText="1"/>
    </xf>
    <xf numFmtId="49" fontId="16" fillId="0" borderId="0" xfId="0" applyNumberFormat="1" applyFont="1" applyAlignment="1">
      <alignment vertical="top" wrapText="1"/>
    </xf>
    <xf numFmtId="49" fontId="16" fillId="0" borderId="2" xfId="0" applyNumberFormat="1" applyFont="1" applyBorder="1" applyAlignment="1">
      <alignment horizontal="left" vertical="top" wrapText="1"/>
    </xf>
    <xf numFmtId="49" fontId="16" fillId="0" borderId="2" xfId="0" applyNumberFormat="1" applyFont="1" applyBorder="1" applyAlignment="1">
      <alignment vertical="top" wrapText="1"/>
    </xf>
    <xf numFmtId="0" fontId="16" fillId="0" borderId="5" xfId="0" applyFont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wrapText="1"/>
    </xf>
    <xf numFmtId="0" fontId="2" fillId="0" borderId="5" xfId="0" applyFont="1" applyFill="1" applyBorder="1" applyAlignment="1">
      <alignment horizontal="center" vertical="top" wrapText="1"/>
    </xf>
    <xf numFmtId="49" fontId="5" fillId="0" borderId="3" xfId="0" applyNumberFormat="1" applyFont="1" applyBorder="1" applyAlignment="1">
      <alignment horizontal="left" vertical="top" wrapText="1"/>
    </xf>
    <xf numFmtId="49" fontId="2" fillId="0" borderId="5" xfId="0" applyNumberFormat="1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top" wrapText="1"/>
    </xf>
    <xf numFmtId="49" fontId="2" fillId="0" borderId="5" xfId="0" applyNumberFormat="1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49" fontId="5" fillId="0" borderId="3" xfId="0" applyNumberFormat="1" applyFont="1" applyBorder="1" applyAlignment="1">
      <alignment horizontal="left" vertical="top" wrapText="1"/>
    </xf>
    <xf numFmtId="0" fontId="2" fillId="0" borderId="5" xfId="0" applyFont="1" applyFill="1" applyBorder="1" applyAlignment="1">
      <alignment horizontal="center" vertical="top" wrapText="1"/>
    </xf>
    <xf numFmtId="14" fontId="6" fillId="0" borderId="5" xfId="0" applyNumberFormat="1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top" wrapText="1"/>
    </xf>
    <xf numFmtId="0" fontId="7" fillId="0" borderId="3" xfId="0" applyFont="1" applyBorder="1" applyAlignment="1">
      <alignment horizontal="center" wrapText="1"/>
    </xf>
    <xf numFmtId="0" fontId="5" fillId="0" borderId="9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4" fillId="0" borderId="3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49" fontId="2" fillId="0" borderId="5" xfId="0" applyNumberFormat="1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4" fillId="0" borderId="3" xfId="0" applyFont="1" applyFill="1" applyBorder="1" applyAlignment="1">
      <alignment vertical="top" wrapText="1"/>
    </xf>
    <xf numFmtId="0" fontId="14" fillId="0" borderId="4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 shrinkToFit="1"/>
    </xf>
    <xf numFmtId="0" fontId="2" fillId="0" borderId="3" xfId="0" applyFont="1" applyFill="1" applyBorder="1" applyAlignment="1">
      <alignment horizontal="left" vertical="top" wrapText="1" shrinkToFit="1"/>
    </xf>
    <xf numFmtId="0" fontId="2" fillId="0" borderId="4" xfId="0" applyFont="1" applyFill="1" applyBorder="1" applyAlignment="1">
      <alignment horizontal="left" vertical="top" wrapText="1" shrinkToFit="1"/>
    </xf>
    <xf numFmtId="0" fontId="2" fillId="0" borderId="0" xfId="0" applyFont="1" applyFill="1" applyAlignment="1">
      <alignment horizontal="left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 indent="2"/>
    </xf>
    <xf numFmtId="0" fontId="2" fillId="0" borderId="4" xfId="0" applyFont="1" applyFill="1" applyBorder="1" applyAlignment="1">
      <alignment horizontal="left" vertical="top" wrapText="1" indent="2"/>
    </xf>
    <xf numFmtId="0" fontId="2" fillId="0" borderId="11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left" vertical="top" wrapText="1" shrinkToFit="1"/>
    </xf>
    <xf numFmtId="0" fontId="1" fillId="0" borderId="3" xfId="0" applyFont="1" applyFill="1" applyBorder="1" applyAlignment="1">
      <alignment horizontal="left" vertical="top" wrapText="1" shrinkToFit="1"/>
    </xf>
    <xf numFmtId="0" fontId="1" fillId="0" borderId="4" xfId="0" applyFont="1" applyFill="1" applyBorder="1" applyAlignment="1">
      <alignment horizontal="left" vertical="top" wrapText="1" shrinkToFit="1"/>
    </xf>
    <xf numFmtId="0" fontId="15" fillId="0" borderId="3" xfId="0" applyFont="1" applyFill="1" applyBorder="1" applyAlignment="1">
      <alignment horizontal="left" vertical="top" wrapText="1"/>
    </xf>
    <xf numFmtId="0" fontId="15" fillId="0" borderId="4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left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49" fontId="1" fillId="0" borderId="5" xfId="0" applyNumberFormat="1" applyFont="1" applyFill="1" applyBorder="1" applyAlignment="1">
      <alignment vertical="top" wrapText="1"/>
    </xf>
    <xf numFmtId="49" fontId="2" fillId="0" borderId="6" xfId="0" applyNumberFormat="1" applyFont="1" applyFill="1" applyBorder="1" applyAlignment="1">
      <alignment horizontal="center" vertical="top" wrapText="1"/>
    </xf>
    <xf numFmtId="49" fontId="2" fillId="0" borderId="7" xfId="0" applyNumberFormat="1" applyFont="1" applyFill="1" applyBorder="1" applyAlignment="1">
      <alignment horizontal="center" vertical="top" wrapText="1"/>
    </xf>
    <xf numFmtId="49" fontId="2" fillId="0" borderId="11" xfId="0" applyNumberFormat="1" applyFont="1" applyFill="1" applyBorder="1" applyAlignment="1">
      <alignment horizontal="center" vertical="top" wrapText="1"/>
    </xf>
    <xf numFmtId="49" fontId="2" fillId="0" borderId="8" xfId="0" applyNumberFormat="1" applyFont="1" applyFill="1" applyBorder="1" applyAlignment="1">
      <alignment horizontal="left" vertical="top" wrapText="1"/>
    </xf>
    <xf numFmtId="49" fontId="2" fillId="0" borderId="9" xfId="0" applyNumberFormat="1" applyFont="1" applyFill="1" applyBorder="1" applyAlignment="1">
      <alignment horizontal="left" vertical="top" wrapText="1"/>
    </xf>
    <xf numFmtId="49" fontId="2" fillId="0" borderId="12" xfId="0" applyNumberFormat="1" applyFont="1" applyFill="1" applyBorder="1" applyAlignment="1">
      <alignment horizontal="left" vertical="top" wrapText="1"/>
    </xf>
    <xf numFmtId="49" fontId="2" fillId="0" borderId="13" xfId="0" applyNumberFormat="1" applyFont="1" applyFill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left" vertical="top" wrapText="1"/>
    </xf>
    <xf numFmtId="49" fontId="2" fillId="0" borderId="10" xfId="0" applyNumberFormat="1" applyFont="1" applyFill="1" applyBorder="1" applyAlignment="1">
      <alignment horizontal="left" vertical="top" wrapText="1"/>
    </xf>
    <xf numFmtId="49" fontId="2" fillId="0" borderId="14" xfId="0" applyNumberFormat="1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49" fontId="2" fillId="0" borderId="15" xfId="0" applyNumberFormat="1" applyFont="1" applyFill="1" applyBorder="1" applyAlignment="1">
      <alignment horizontal="left" vertical="top" wrapText="1"/>
    </xf>
    <xf numFmtId="49" fontId="5" fillId="0" borderId="3" xfId="0" applyNumberFormat="1" applyFont="1" applyBorder="1" applyAlignment="1">
      <alignment horizontal="left" vertical="top" wrapText="1"/>
    </xf>
    <xf numFmtId="49" fontId="5" fillId="0" borderId="4" xfId="0" applyNumberFormat="1" applyFont="1" applyBorder="1" applyAlignment="1">
      <alignment horizontal="left" vertical="top" wrapText="1"/>
    </xf>
    <xf numFmtId="49" fontId="2" fillId="0" borderId="5" xfId="0" applyNumberFormat="1" applyFont="1" applyFill="1" applyBorder="1" applyAlignment="1">
      <alignment vertical="top" wrapText="1"/>
    </xf>
    <xf numFmtId="49" fontId="16" fillId="0" borderId="3" xfId="0" applyNumberFormat="1" applyFont="1" applyBorder="1" applyAlignment="1">
      <alignment horizontal="left" vertical="top" wrapText="1"/>
    </xf>
    <xf numFmtId="49" fontId="16" fillId="0" borderId="4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view="pageBreakPreview" topLeftCell="A4" zoomScaleNormal="100" zoomScaleSheetLayoutView="100" workbookViewId="0">
      <selection activeCell="K18" sqref="K18"/>
    </sheetView>
  </sheetViews>
  <sheetFormatPr defaultColWidth="9.140625" defaultRowHeight="15" outlineLevelRow="1" x14ac:dyDescent="0.2"/>
  <cols>
    <col min="1" max="1" width="10.7109375" style="21" customWidth="1"/>
    <col min="2" max="2" width="13.140625" style="21" customWidth="1"/>
    <col min="3" max="3" width="12" style="21" customWidth="1"/>
    <col min="4" max="4" width="14.28515625" style="22" customWidth="1"/>
    <col min="5" max="5" width="12" style="21" customWidth="1"/>
    <col min="6" max="6" width="12.85546875" style="21" customWidth="1"/>
    <col min="7" max="7" width="11.28515625" style="21" customWidth="1"/>
    <col min="8" max="9" width="9.140625" style="21"/>
    <col min="10" max="10" width="16.42578125" style="21" customWidth="1"/>
    <col min="11" max="11" width="12.7109375" style="21" customWidth="1"/>
    <col min="12" max="256" width="9.140625" style="21"/>
    <col min="257" max="257" width="10.7109375" style="21" customWidth="1"/>
    <col min="258" max="258" width="13.140625" style="21" customWidth="1"/>
    <col min="259" max="259" width="12" style="21" customWidth="1"/>
    <col min="260" max="260" width="14.28515625" style="21" customWidth="1"/>
    <col min="261" max="261" width="12" style="21" customWidth="1"/>
    <col min="262" max="262" width="12.85546875" style="21" customWidth="1"/>
    <col min="263" max="263" width="11.28515625" style="21" customWidth="1"/>
    <col min="264" max="265" width="9.140625" style="21"/>
    <col min="266" max="266" width="16.42578125" style="21" customWidth="1"/>
    <col min="267" max="267" width="12.7109375" style="21" customWidth="1"/>
    <col min="268" max="512" width="9.140625" style="21"/>
    <col min="513" max="513" width="10.7109375" style="21" customWidth="1"/>
    <col min="514" max="514" width="13.140625" style="21" customWidth="1"/>
    <col min="515" max="515" width="12" style="21" customWidth="1"/>
    <col min="516" max="516" width="14.28515625" style="21" customWidth="1"/>
    <col min="517" max="517" width="12" style="21" customWidth="1"/>
    <col min="518" max="518" width="12.85546875" style="21" customWidth="1"/>
    <col min="519" max="519" width="11.28515625" style="21" customWidth="1"/>
    <col min="520" max="521" width="9.140625" style="21"/>
    <col min="522" max="522" width="16.42578125" style="21" customWidth="1"/>
    <col min="523" max="523" width="12.7109375" style="21" customWidth="1"/>
    <col min="524" max="768" width="9.140625" style="21"/>
    <col min="769" max="769" width="10.7109375" style="21" customWidth="1"/>
    <col min="770" max="770" width="13.140625" style="21" customWidth="1"/>
    <col min="771" max="771" width="12" style="21" customWidth="1"/>
    <col min="772" max="772" width="14.28515625" style="21" customWidth="1"/>
    <col min="773" max="773" width="12" style="21" customWidth="1"/>
    <col min="774" max="774" width="12.85546875" style="21" customWidth="1"/>
    <col min="775" max="775" width="11.28515625" style="21" customWidth="1"/>
    <col min="776" max="777" width="9.140625" style="21"/>
    <col min="778" max="778" width="16.42578125" style="21" customWidth="1"/>
    <col min="779" max="779" width="12.7109375" style="21" customWidth="1"/>
    <col min="780" max="1024" width="9.140625" style="21"/>
    <col min="1025" max="1025" width="10.7109375" style="21" customWidth="1"/>
    <col min="1026" max="1026" width="13.140625" style="21" customWidth="1"/>
    <col min="1027" max="1027" width="12" style="21" customWidth="1"/>
    <col min="1028" max="1028" width="14.28515625" style="21" customWidth="1"/>
    <col min="1029" max="1029" width="12" style="21" customWidth="1"/>
    <col min="1030" max="1030" width="12.85546875" style="21" customWidth="1"/>
    <col min="1031" max="1031" width="11.28515625" style="21" customWidth="1"/>
    <col min="1032" max="1033" width="9.140625" style="21"/>
    <col min="1034" max="1034" width="16.42578125" style="21" customWidth="1"/>
    <col min="1035" max="1035" width="12.7109375" style="21" customWidth="1"/>
    <col min="1036" max="1280" width="9.140625" style="21"/>
    <col min="1281" max="1281" width="10.7109375" style="21" customWidth="1"/>
    <col min="1282" max="1282" width="13.140625" style="21" customWidth="1"/>
    <col min="1283" max="1283" width="12" style="21" customWidth="1"/>
    <col min="1284" max="1284" width="14.28515625" style="21" customWidth="1"/>
    <col min="1285" max="1285" width="12" style="21" customWidth="1"/>
    <col min="1286" max="1286" width="12.85546875" style="21" customWidth="1"/>
    <col min="1287" max="1287" width="11.28515625" style="21" customWidth="1"/>
    <col min="1288" max="1289" width="9.140625" style="21"/>
    <col min="1290" max="1290" width="16.42578125" style="21" customWidth="1"/>
    <col min="1291" max="1291" width="12.7109375" style="21" customWidth="1"/>
    <col min="1292" max="1536" width="9.140625" style="21"/>
    <col min="1537" max="1537" width="10.7109375" style="21" customWidth="1"/>
    <col min="1538" max="1538" width="13.140625" style="21" customWidth="1"/>
    <col min="1539" max="1539" width="12" style="21" customWidth="1"/>
    <col min="1540" max="1540" width="14.28515625" style="21" customWidth="1"/>
    <col min="1541" max="1541" width="12" style="21" customWidth="1"/>
    <col min="1542" max="1542" width="12.85546875" style="21" customWidth="1"/>
    <col min="1543" max="1543" width="11.28515625" style="21" customWidth="1"/>
    <col min="1544" max="1545" width="9.140625" style="21"/>
    <col min="1546" max="1546" width="16.42578125" style="21" customWidth="1"/>
    <col min="1547" max="1547" width="12.7109375" style="21" customWidth="1"/>
    <col min="1548" max="1792" width="9.140625" style="21"/>
    <col min="1793" max="1793" width="10.7109375" style="21" customWidth="1"/>
    <col min="1794" max="1794" width="13.140625" style="21" customWidth="1"/>
    <col min="1795" max="1795" width="12" style="21" customWidth="1"/>
    <col min="1796" max="1796" width="14.28515625" style="21" customWidth="1"/>
    <col min="1797" max="1797" width="12" style="21" customWidth="1"/>
    <col min="1798" max="1798" width="12.85546875" style="21" customWidth="1"/>
    <col min="1799" max="1799" width="11.28515625" style="21" customWidth="1"/>
    <col min="1800" max="1801" width="9.140625" style="21"/>
    <col min="1802" max="1802" width="16.42578125" style="21" customWidth="1"/>
    <col min="1803" max="1803" width="12.7109375" style="21" customWidth="1"/>
    <col min="1804" max="2048" width="9.140625" style="21"/>
    <col min="2049" max="2049" width="10.7109375" style="21" customWidth="1"/>
    <col min="2050" max="2050" width="13.140625" style="21" customWidth="1"/>
    <col min="2051" max="2051" width="12" style="21" customWidth="1"/>
    <col min="2052" max="2052" width="14.28515625" style="21" customWidth="1"/>
    <col min="2053" max="2053" width="12" style="21" customWidth="1"/>
    <col min="2054" max="2054" width="12.85546875" style="21" customWidth="1"/>
    <col min="2055" max="2055" width="11.28515625" style="21" customWidth="1"/>
    <col min="2056" max="2057" width="9.140625" style="21"/>
    <col min="2058" max="2058" width="16.42578125" style="21" customWidth="1"/>
    <col min="2059" max="2059" width="12.7109375" style="21" customWidth="1"/>
    <col min="2060" max="2304" width="9.140625" style="21"/>
    <col min="2305" max="2305" width="10.7109375" style="21" customWidth="1"/>
    <col min="2306" max="2306" width="13.140625" style="21" customWidth="1"/>
    <col min="2307" max="2307" width="12" style="21" customWidth="1"/>
    <col min="2308" max="2308" width="14.28515625" style="21" customWidth="1"/>
    <col min="2309" max="2309" width="12" style="21" customWidth="1"/>
    <col min="2310" max="2310" width="12.85546875" style="21" customWidth="1"/>
    <col min="2311" max="2311" width="11.28515625" style="21" customWidth="1"/>
    <col min="2312" max="2313" width="9.140625" style="21"/>
    <col min="2314" max="2314" width="16.42578125" style="21" customWidth="1"/>
    <col min="2315" max="2315" width="12.7109375" style="21" customWidth="1"/>
    <col min="2316" max="2560" width="9.140625" style="21"/>
    <col min="2561" max="2561" width="10.7109375" style="21" customWidth="1"/>
    <col min="2562" max="2562" width="13.140625" style="21" customWidth="1"/>
    <col min="2563" max="2563" width="12" style="21" customWidth="1"/>
    <col min="2564" max="2564" width="14.28515625" style="21" customWidth="1"/>
    <col min="2565" max="2565" width="12" style="21" customWidth="1"/>
    <col min="2566" max="2566" width="12.85546875" style="21" customWidth="1"/>
    <col min="2567" max="2567" width="11.28515625" style="21" customWidth="1"/>
    <col min="2568" max="2569" width="9.140625" style="21"/>
    <col min="2570" max="2570" width="16.42578125" style="21" customWidth="1"/>
    <col min="2571" max="2571" width="12.7109375" style="21" customWidth="1"/>
    <col min="2572" max="2816" width="9.140625" style="21"/>
    <col min="2817" max="2817" width="10.7109375" style="21" customWidth="1"/>
    <col min="2818" max="2818" width="13.140625" style="21" customWidth="1"/>
    <col min="2819" max="2819" width="12" style="21" customWidth="1"/>
    <col min="2820" max="2820" width="14.28515625" style="21" customWidth="1"/>
    <col min="2821" max="2821" width="12" style="21" customWidth="1"/>
    <col min="2822" max="2822" width="12.85546875" style="21" customWidth="1"/>
    <col min="2823" max="2823" width="11.28515625" style="21" customWidth="1"/>
    <col min="2824" max="2825" width="9.140625" style="21"/>
    <col min="2826" max="2826" width="16.42578125" style="21" customWidth="1"/>
    <col min="2827" max="2827" width="12.7109375" style="21" customWidth="1"/>
    <col min="2828" max="3072" width="9.140625" style="21"/>
    <col min="3073" max="3073" width="10.7109375" style="21" customWidth="1"/>
    <col min="3074" max="3074" width="13.140625" style="21" customWidth="1"/>
    <col min="3075" max="3075" width="12" style="21" customWidth="1"/>
    <col min="3076" max="3076" width="14.28515625" style="21" customWidth="1"/>
    <col min="3077" max="3077" width="12" style="21" customWidth="1"/>
    <col min="3078" max="3078" width="12.85546875" style="21" customWidth="1"/>
    <col min="3079" max="3079" width="11.28515625" style="21" customWidth="1"/>
    <col min="3080" max="3081" width="9.140625" style="21"/>
    <col min="3082" max="3082" width="16.42578125" style="21" customWidth="1"/>
    <col min="3083" max="3083" width="12.7109375" style="21" customWidth="1"/>
    <col min="3084" max="3328" width="9.140625" style="21"/>
    <col min="3329" max="3329" width="10.7109375" style="21" customWidth="1"/>
    <col min="3330" max="3330" width="13.140625" style="21" customWidth="1"/>
    <col min="3331" max="3331" width="12" style="21" customWidth="1"/>
    <col min="3332" max="3332" width="14.28515625" style="21" customWidth="1"/>
    <col min="3333" max="3333" width="12" style="21" customWidth="1"/>
    <col min="3334" max="3334" width="12.85546875" style="21" customWidth="1"/>
    <col min="3335" max="3335" width="11.28515625" style="21" customWidth="1"/>
    <col min="3336" max="3337" width="9.140625" style="21"/>
    <col min="3338" max="3338" width="16.42578125" style="21" customWidth="1"/>
    <col min="3339" max="3339" width="12.7109375" style="21" customWidth="1"/>
    <col min="3340" max="3584" width="9.140625" style="21"/>
    <col min="3585" max="3585" width="10.7109375" style="21" customWidth="1"/>
    <col min="3586" max="3586" width="13.140625" style="21" customWidth="1"/>
    <col min="3587" max="3587" width="12" style="21" customWidth="1"/>
    <col min="3588" max="3588" width="14.28515625" style="21" customWidth="1"/>
    <col min="3589" max="3589" width="12" style="21" customWidth="1"/>
    <col min="3590" max="3590" width="12.85546875" style="21" customWidth="1"/>
    <col min="3591" max="3591" width="11.28515625" style="21" customWidth="1"/>
    <col min="3592" max="3593" width="9.140625" style="21"/>
    <col min="3594" max="3594" width="16.42578125" style="21" customWidth="1"/>
    <col min="3595" max="3595" width="12.7109375" style="21" customWidth="1"/>
    <col min="3596" max="3840" width="9.140625" style="21"/>
    <col min="3841" max="3841" width="10.7109375" style="21" customWidth="1"/>
    <col min="3842" max="3842" width="13.140625" style="21" customWidth="1"/>
    <col min="3843" max="3843" width="12" style="21" customWidth="1"/>
    <col min="3844" max="3844" width="14.28515625" style="21" customWidth="1"/>
    <col min="3845" max="3845" width="12" style="21" customWidth="1"/>
    <col min="3846" max="3846" width="12.85546875" style="21" customWidth="1"/>
    <col min="3847" max="3847" width="11.28515625" style="21" customWidth="1"/>
    <col min="3848" max="3849" width="9.140625" style="21"/>
    <col min="3850" max="3850" width="16.42578125" style="21" customWidth="1"/>
    <col min="3851" max="3851" width="12.7109375" style="21" customWidth="1"/>
    <col min="3852" max="4096" width="9.140625" style="21"/>
    <col min="4097" max="4097" width="10.7109375" style="21" customWidth="1"/>
    <col min="4098" max="4098" width="13.140625" style="21" customWidth="1"/>
    <col min="4099" max="4099" width="12" style="21" customWidth="1"/>
    <col min="4100" max="4100" width="14.28515625" style="21" customWidth="1"/>
    <col min="4101" max="4101" width="12" style="21" customWidth="1"/>
    <col min="4102" max="4102" width="12.85546875" style="21" customWidth="1"/>
    <col min="4103" max="4103" width="11.28515625" style="21" customWidth="1"/>
    <col min="4104" max="4105" width="9.140625" style="21"/>
    <col min="4106" max="4106" width="16.42578125" style="21" customWidth="1"/>
    <col min="4107" max="4107" width="12.7109375" style="21" customWidth="1"/>
    <col min="4108" max="4352" width="9.140625" style="21"/>
    <col min="4353" max="4353" width="10.7109375" style="21" customWidth="1"/>
    <col min="4354" max="4354" width="13.140625" style="21" customWidth="1"/>
    <col min="4355" max="4355" width="12" style="21" customWidth="1"/>
    <col min="4356" max="4356" width="14.28515625" style="21" customWidth="1"/>
    <col min="4357" max="4357" width="12" style="21" customWidth="1"/>
    <col min="4358" max="4358" width="12.85546875" style="21" customWidth="1"/>
    <col min="4359" max="4359" width="11.28515625" style="21" customWidth="1"/>
    <col min="4360" max="4361" width="9.140625" style="21"/>
    <col min="4362" max="4362" width="16.42578125" style="21" customWidth="1"/>
    <col min="4363" max="4363" width="12.7109375" style="21" customWidth="1"/>
    <col min="4364" max="4608" width="9.140625" style="21"/>
    <col min="4609" max="4609" width="10.7109375" style="21" customWidth="1"/>
    <col min="4610" max="4610" width="13.140625" style="21" customWidth="1"/>
    <col min="4611" max="4611" width="12" style="21" customWidth="1"/>
    <col min="4612" max="4612" width="14.28515625" style="21" customWidth="1"/>
    <col min="4613" max="4613" width="12" style="21" customWidth="1"/>
    <col min="4614" max="4614" width="12.85546875" style="21" customWidth="1"/>
    <col min="4615" max="4615" width="11.28515625" style="21" customWidth="1"/>
    <col min="4616" max="4617" width="9.140625" style="21"/>
    <col min="4618" max="4618" width="16.42578125" style="21" customWidth="1"/>
    <col min="4619" max="4619" width="12.7109375" style="21" customWidth="1"/>
    <col min="4620" max="4864" width="9.140625" style="21"/>
    <col min="4865" max="4865" width="10.7109375" style="21" customWidth="1"/>
    <col min="4866" max="4866" width="13.140625" style="21" customWidth="1"/>
    <col min="4867" max="4867" width="12" style="21" customWidth="1"/>
    <col min="4868" max="4868" width="14.28515625" style="21" customWidth="1"/>
    <col min="4869" max="4869" width="12" style="21" customWidth="1"/>
    <col min="4870" max="4870" width="12.85546875" style="21" customWidth="1"/>
    <col min="4871" max="4871" width="11.28515625" style="21" customWidth="1"/>
    <col min="4872" max="4873" width="9.140625" style="21"/>
    <col min="4874" max="4874" width="16.42578125" style="21" customWidth="1"/>
    <col min="4875" max="4875" width="12.7109375" style="21" customWidth="1"/>
    <col min="4876" max="5120" width="9.140625" style="21"/>
    <col min="5121" max="5121" width="10.7109375" style="21" customWidth="1"/>
    <col min="5122" max="5122" width="13.140625" style="21" customWidth="1"/>
    <col min="5123" max="5123" width="12" style="21" customWidth="1"/>
    <col min="5124" max="5124" width="14.28515625" style="21" customWidth="1"/>
    <col min="5125" max="5125" width="12" style="21" customWidth="1"/>
    <col min="5126" max="5126" width="12.85546875" style="21" customWidth="1"/>
    <col min="5127" max="5127" width="11.28515625" style="21" customWidth="1"/>
    <col min="5128" max="5129" width="9.140625" style="21"/>
    <col min="5130" max="5130" width="16.42578125" style="21" customWidth="1"/>
    <col min="5131" max="5131" width="12.7109375" style="21" customWidth="1"/>
    <col min="5132" max="5376" width="9.140625" style="21"/>
    <col min="5377" max="5377" width="10.7109375" style="21" customWidth="1"/>
    <col min="5378" max="5378" width="13.140625" style="21" customWidth="1"/>
    <col min="5379" max="5379" width="12" style="21" customWidth="1"/>
    <col min="5380" max="5380" width="14.28515625" style="21" customWidth="1"/>
    <col min="5381" max="5381" width="12" style="21" customWidth="1"/>
    <col min="5382" max="5382" width="12.85546875" style="21" customWidth="1"/>
    <col min="5383" max="5383" width="11.28515625" style="21" customWidth="1"/>
    <col min="5384" max="5385" width="9.140625" style="21"/>
    <col min="5386" max="5386" width="16.42578125" style="21" customWidth="1"/>
    <col min="5387" max="5387" width="12.7109375" style="21" customWidth="1"/>
    <col min="5388" max="5632" width="9.140625" style="21"/>
    <col min="5633" max="5633" width="10.7109375" style="21" customWidth="1"/>
    <col min="5634" max="5634" width="13.140625" style="21" customWidth="1"/>
    <col min="5635" max="5635" width="12" style="21" customWidth="1"/>
    <col min="5636" max="5636" width="14.28515625" style="21" customWidth="1"/>
    <col min="5637" max="5637" width="12" style="21" customWidth="1"/>
    <col min="5638" max="5638" width="12.85546875" style="21" customWidth="1"/>
    <col min="5639" max="5639" width="11.28515625" style="21" customWidth="1"/>
    <col min="5640" max="5641" width="9.140625" style="21"/>
    <col min="5642" max="5642" width="16.42578125" style="21" customWidth="1"/>
    <col min="5643" max="5643" width="12.7109375" style="21" customWidth="1"/>
    <col min="5644" max="5888" width="9.140625" style="21"/>
    <col min="5889" max="5889" width="10.7109375" style="21" customWidth="1"/>
    <col min="5890" max="5890" width="13.140625" style="21" customWidth="1"/>
    <col min="5891" max="5891" width="12" style="21" customWidth="1"/>
    <col min="5892" max="5892" width="14.28515625" style="21" customWidth="1"/>
    <col min="5893" max="5893" width="12" style="21" customWidth="1"/>
    <col min="5894" max="5894" width="12.85546875" style="21" customWidth="1"/>
    <col min="5895" max="5895" width="11.28515625" style="21" customWidth="1"/>
    <col min="5896" max="5897" width="9.140625" style="21"/>
    <col min="5898" max="5898" width="16.42578125" style="21" customWidth="1"/>
    <col min="5899" max="5899" width="12.7109375" style="21" customWidth="1"/>
    <col min="5900" max="6144" width="9.140625" style="21"/>
    <col min="6145" max="6145" width="10.7109375" style="21" customWidth="1"/>
    <col min="6146" max="6146" width="13.140625" style="21" customWidth="1"/>
    <col min="6147" max="6147" width="12" style="21" customWidth="1"/>
    <col min="6148" max="6148" width="14.28515625" style="21" customWidth="1"/>
    <col min="6149" max="6149" width="12" style="21" customWidth="1"/>
    <col min="6150" max="6150" width="12.85546875" style="21" customWidth="1"/>
    <col min="6151" max="6151" width="11.28515625" style="21" customWidth="1"/>
    <col min="6152" max="6153" width="9.140625" style="21"/>
    <col min="6154" max="6154" width="16.42578125" style="21" customWidth="1"/>
    <col min="6155" max="6155" width="12.7109375" style="21" customWidth="1"/>
    <col min="6156" max="6400" width="9.140625" style="21"/>
    <col min="6401" max="6401" width="10.7109375" style="21" customWidth="1"/>
    <col min="6402" max="6402" width="13.140625" style="21" customWidth="1"/>
    <col min="6403" max="6403" width="12" style="21" customWidth="1"/>
    <col min="6404" max="6404" width="14.28515625" style="21" customWidth="1"/>
    <col min="6405" max="6405" width="12" style="21" customWidth="1"/>
    <col min="6406" max="6406" width="12.85546875" style="21" customWidth="1"/>
    <col min="6407" max="6407" width="11.28515625" style="21" customWidth="1"/>
    <col min="6408" max="6409" width="9.140625" style="21"/>
    <col min="6410" max="6410" width="16.42578125" style="21" customWidth="1"/>
    <col min="6411" max="6411" width="12.7109375" style="21" customWidth="1"/>
    <col min="6412" max="6656" width="9.140625" style="21"/>
    <col min="6657" max="6657" width="10.7109375" style="21" customWidth="1"/>
    <col min="6658" max="6658" width="13.140625" style="21" customWidth="1"/>
    <col min="6659" max="6659" width="12" style="21" customWidth="1"/>
    <col min="6660" max="6660" width="14.28515625" style="21" customWidth="1"/>
    <col min="6661" max="6661" width="12" style="21" customWidth="1"/>
    <col min="6662" max="6662" width="12.85546875" style="21" customWidth="1"/>
    <col min="6663" max="6663" width="11.28515625" style="21" customWidth="1"/>
    <col min="6664" max="6665" width="9.140625" style="21"/>
    <col min="6666" max="6666" width="16.42578125" style="21" customWidth="1"/>
    <col min="6667" max="6667" width="12.7109375" style="21" customWidth="1"/>
    <col min="6668" max="6912" width="9.140625" style="21"/>
    <col min="6913" max="6913" width="10.7109375" style="21" customWidth="1"/>
    <col min="6914" max="6914" width="13.140625" style="21" customWidth="1"/>
    <col min="6915" max="6915" width="12" style="21" customWidth="1"/>
    <col min="6916" max="6916" width="14.28515625" style="21" customWidth="1"/>
    <col min="6917" max="6917" width="12" style="21" customWidth="1"/>
    <col min="6918" max="6918" width="12.85546875" style="21" customWidth="1"/>
    <col min="6919" max="6919" width="11.28515625" style="21" customWidth="1"/>
    <col min="6920" max="6921" width="9.140625" style="21"/>
    <col min="6922" max="6922" width="16.42578125" style="21" customWidth="1"/>
    <col min="6923" max="6923" width="12.7109375" style="21" customWidth="1"/>
    <col min="6924" max="7168" width="9.140625" style="21"/>
    <col min="7169" max="7169" width="10.7109375" style="21" customWidth="1"/>
    <col min="7170" max="7170" width="13.140625" style="21" customWidth="1"/>
    <col min="7171" max="7171" width="12" style="21" customWidth="1"/>
    <col min="7172" max="7172" width="14.28515625" style="21" customWidth="1"/>
    <col min="7173" max="7173" width="12" style="21" customWidth="1"/>
    <col min="7174" max="7174" width="12.85546875" style="21" customWidth="1"/>
    <col min="7175" max="7175" width="11.28515625" style="21" customWidth="1"/>
    <col min="7176" max="7177" width="9.140625" style="21"/>
    <col min="7178" max="7178" width="16.42578125" style="21" customWidth="1"/>
    <col min="7179" max="7179" width="12.7109375" style="21" customWidth="1"/>
    <col min="7180" max="7424" width="9.140625" style="21"/>
    <col min="7425" max="7425" width="10.7109375" style="21" customWidth="1"/>
    <col min="7426" max="7426" width="13.140625" style="21" customWidth="1"/>
    <col min="7427" max="7427" width="12" style="21" customWidth="1"/>
    <col min="7428" max="7428" width="14.28515625" style="21" customWidth="1"/>
    <col min="7429" max="7429" width="12" style="21" customWidth="1"/>
    <col min="7430" max="7430" width="12.85546875" style="21" customWidth="1"/>
    <col min="7431" max="7431" width="11.28515625" style="21" customWidth="1"/>
    <col min="7432" max="7433" width="9.140625" style="21"/>
    <col min="7434" max="7434" width="16.42578125" style="21" customWidth="1"/>
    <col min="7435" max="7435" width="12.7109375" style="21" customWidth="1"/>
    <col min="7436" max="7680" width="9.140625" style="21"/>
    <col min="7681" max="7681" width="10.7109375" style="21" customWidth="1"/>
    <col min="7682" max="7682" width="13.140625" style="21" customWidth="1"/>
    <col min="7683" max="7683" width="12" style="21" customWidth="1"/>
    <col min="7684" max="7684" width="14.28515625" style="21" customWidth="1"/>
    <col min="7685" max="7685" width="12" style="21" customWidth="1"/>
    <col min="7686" max="7686" width="12.85546875" style="21" customWidth="1"/>
    <col min="7687" max="7687" width="11.28515625" style="21" customWidth="1"/>
    <col min="7688" max="7689" width="9.140625" style="21"/>
    <col min="7690" max="7690" width="16.42578125" style="21" customWidth="1"/>
    <col min="7691" max="7691" width="12.7109375" style="21" customWidth="1"/>
    <col min="7692" max="7936" width="9.140625" style="21"/>
    <col min="7937" max="7937" width="10.7109375" style="21" customWidth="1"/>
    <col min="7938" max="7938" width="13.140625" style="21" customWidth="1"/>
    <col min="7939" max="7939" width="12" style="21" customWidth="1"/>
    <col min="7940" max="7940" width="14.28515625" style="21" customWidth="1"/>
    <col min="7941" max="7941" width="12" style="21" customWidth="1"/>
    <col min="7942" max="7942" width="12.85546875" style="21" customWidth="1"/>
    <col min="7943" max="7943" width="11.28515625" style="21" customWidth="1"/>
    <col min="7944" max="7945" width="9.140625" style="21"/>
    <col min="7946" max="7946" width="16.42578125" style="21" customWidth="1"/>
    <col min="7947" max="7947" width="12.7109375" style="21" customWidth="1"/>
    <col min="7948" max="8192" width="9.140625" style="21"/>
    <col min="8193" max="8193" width="10.7109375" style="21" customWidth="1"/>
    <col min="8194" max="8194" width="13.140625" style="21" customWidth="1"/>
    <col min="8195" max="8195" width="12" style="21" customWidth="1"/>
    <col min="8196" max="8196" width="14.28515625" style="21" customWidth="1"/>
    <col min="8197" max="8197" width="12" style="21" customWidth="1"/>
    <col min="8198" max="8198" width="12.85546875" style="21" customWidth="1"/>
    <col min="8199" max="8199" width="11.28515625" style="21" customWidth="1"/>
    <col min="8200" max="8201" width="9.140625" style="21"/>
    <col min="8202" max="8202" width="16.42578125" style="21" customWidth="1"/>
    <col min="8203" max="8203" width="12.7109375" style="21" customWidth="1"/>
    <col min="8204" max="8448" width="9.140625" style="21"/>
    <col min="8449" max="8449" width="10.7109375" style="21" customWidth="1"/>
    <col min="8450" max="8450" width="13.140625" style="21" customWidth="1"/>
    <col min="8451" max="8451" width="12" style="21" customWidth="1"/>
    <col min="8452" max="8452" width="14.28515625" style="21" customWidth="1"/>
    <col min="8453" max="8453" width="12" style="21" customWidth="1"/>
    <col min="8454" max="8454" width="12.85546875" style="21" customWidth="1"/>
    <col min="8455" max="8455" width="11.28515625" style="21" customWidth="1"/>
    <col min="8456" max="8457" width="9.140625" style="21"/>
    <col min="8458" max="8458" width="16.42578125" style="21" customWidth="1"/>
    <col min="8459" max="8459" width="12.7109375" style="21" customWidth="1"/>
    <col min="8460" max="8704" width="9.140625" style="21"/>
    <col min="8705" max="8705" width="10.7109375" style="21" customWidth="1"/>
    <col min="8706" max="8706" width="13.140625" style="21" customWidth="1"/>
    <col min="8707" max="8707" width="12" style="21" customWidth="1"/>
    <col min="8708" max="8708" width="14.28515625" style="21" customWidth="1"/>
    <col min="8709" max="8709" width="12" style="21" customWidth="1"/>
    <col min="8710" max="8710" width="12.85546875" style="21" customWidth="1"/>
    <col min="8711" max="8711" width="11.28515625" style="21" customWidth="1"/>
    <col min="8712" max="8713" width="9.140625" style="21"/>
    <col min="8714" max="8714" width="16.42578125" style="21" customWidth="1"/>
    <col min="8715" max="8715" width="12.7109375" style="21" customWidth="1"/>
    <col min="8716" max="8960" width="9.140625" style="21"/>
    <col min="8961" max="8961" width="10.7109375" style="21" customWidth="1"/>
    <col min="8962" max="8962" width="13.140625" style="21" customWidth="1"/>
    <col min="8963" max="8963" width="12" style="21" customWidth="1"/>
    <col min="8964" max="8964" width="14.28515625" style="21" customWidth="1"/>
    <col min="8965" max="8965" width="12" style="21" customWidth="1"/>
    <col min="8966" max="8966" width="12.85546875" style="21" customWidth="1"/>
    <col min="8967" max="8967" width="11.28515625" style="21" customWidth="1"/>
    <col min="8968" max="8969" width="9.140625" style="21"/>
    <col min="8970" max="8970" width="16.42578125" style="21" customWidth="1"/>
    <col min="8971" max="8971" width="12.7109375" style="21" customWidth="1"/>
    <col min="8972" max="9216" width="9.140625" style="21"/>
    <col min="9217" max="9217" width="10.7109375" style="21" customWidth="1"/>
    <col min="9218" max="9218" width="13.140625" style="21" customWidth="1"/>
    <col min="9219" max="9219" width="12" style="21" customWidth="1"/>
    <col min="9220" max="9220" width="14.28515625" style="21" customWidth="1"/>
    <col min="9221" max="9221" width="12" style="21" customWidth="1"/>
    <col min="9222" max="9222" width="12.85546875" style="21" customWidth="1"/>
    <col min="9223" max="9223" width="11.28515625" style="21" customWidth="1"/>
    <col min="9224" max="9225" width="9.140625" style="21"/>
    <col min="9226" max="9226" width="16.42578125" style="21" customWidth="1"/>
    <col min="9227" max="9227" width="12.7109375" style="21" customWidth="1"/>
    <col min="9228" max="9472" width="9.140625" style="21"/>
    <col min="9473" max="9473" width="10.7109375" style="21" customWidth="1"/>
    <col min="9474" max="9474" width="13.140625" style="21" customWidth="1"/>
    <col min="9475" max="9475" width="12" style="21" customWidth="1"/>
    <col min="9476" max="9476" width="14.28515625" style="21" customWidth="1"/>
    <col min="9477" max="9477" width="12" style="21" customWidth="1"/>
    <col min="9478" max="9478" width="12.85546875" style="21" customWidth="1"/>
    <col min="9479" max="9479" width="11.28515625" style="21" customWidth="1"/>
    <col min="9480" max="9481" width="9.140625" style="21"/>
    <col min="9482" max="9482" width="16.42578125" style="21" customWidth="1"/>
    <col min="9483" max="9483" width="12.7109375" style="21" customWidth="1"/>
    <col min="9484" max="9728" width="9.140625" style="21"/>
    <col min="9729" max="9729" width="10.7109375" style="21" customWidth="1"/>
    <col min="9730" max="9730" width="13.140625" style="21" customWidth="1"/>
    <col min="9731" max="9731" width="12" style="21" customWidth="1"/>
    <col min="9732" max="9732" width="14.28515625" style="21" customWidth="1"/>
    <col min="9733" max="9733" width="12" style="21" customWidth="1"/>
    <col min="9734" max="9734" width="12.85546875" style="21" customWidth="1"/>
    <col min="9735" max="9735" width="11.28515625" style="21" customWidth="1"/>
    <col min="9736" max="9737" width="9.140625" style="21"/>
    <col min="9738" max="9738" width="16.42578125" style="21" customWidth="1"/>
    <col min="9739" max="9739" width="12.7109375" style="21" customWidth="1"/>
    <col min="9740" max="9984" width="9.140625" style="21"/>
    <col min="9985" max="9985" width="10.7109375" style="21" customWidth="1"/>
    <col min="9986" max="9986" width="13.140625" style="21" customWidth="1"/>
    <col min="9987" max="9987" width="12" style="21" customWidth="1"/>
    <col min="9988" max="9988" width="14.28515625" style="21" customWidth="1"/>
    <col min="9989" max="9989" width="12" style="21" customWidth="1"/>
    <col min="9990" max="9990" width="12.85546875" style="21" customWidth="1"/>
    <col min="9991" max="9991" width="11.28515625" style="21" customWidth="1"/>
    <col min="9992" max="9993" width="9.140625" style="21"/>
    <col min="9994" max="9994" width="16.42578125" style="21" customWidth="1"/>
    <col min="9995" max="9995" width="12.7109375" style="21" customWidth="1"/>
    <col min="9996" max="10240" width="9.140625" style="21"/>
    <col min="10241" max="10241" width="10.7109375" style="21" customWidth="1"/>
    <col min="10242" max="10242" width="13.140625" style="21" customWidth="1"/>
    <col min="10243" max="10243" width="12" style="21" customWidth="1"/>
    <col min="10244" max="10244" width="14.28515625" style="21" customWidth="1"/>
    <col min="10245" max="10245" width="12" style="21" customWidth="1"/>
    <col min="10246" max="10246" width="12.85546875" style="21" customWidth="1"/>
    <col min="10247" max="10247" width="11.28515625" style="21" customWidth="1"/>
    <col min="10248" max="10249" width="9.140625" style="21"/>
    <col min="10250" max="10250" width="16.42578125" style="21" customWidth="1"/>
    <col min="10251" max="10251" width="12.7109375" style="21" customWidth="1"/>
    <col min="10252" max="10496" width="9.140625" style="21"/>
    <col min="10497" max="10497" width="10.7109375" style="21" customWidth="1"/>
    <col min="10498" max="10498" width="13.140625" style="21" customWidth="1"/>
    <col min="10499" max="10499" width="12" style="21" customWidth="1"/>
    <col min="10500" max="10500" width="14.28515625" style="21" customWidth="1"/>
    <col min="10501" max="10501" width="12" style="21" customWidth="1"/>
    <col min="10502" max="10502" width="12.85546875" style="21" customWidth="1"/>
    <col min="10503" max="10503" width="11.28515625" style="21" customWidth="1"/>
    <col min="10504" max="10505" width="9.140625" style="21"/>
    <col min="10506" max="10506" width="16.42578125" style="21" customWidth="1"/>
    <col min="10507" max="10507" width="12.7109375" style="21" customWidth="1"/>
    <col min="10508" max="10752" width="9.140625" style="21"/>
    <col min="10753" max="10753" width="10.7109375" style="21" customWidth="1"/>
    <col min="10754" max="10754" width="13.140625" style="21" customWidth="1"/>
    <col min="10755" max="10755" width="12" style="21" customWidth="1"/>
    <col min="10756" max="10756" width="14.28515625" style="21" customWidth="1"/>
    <col min="10757" max="10757" width="12" style="21" customWidth="1"/>
    <col min="10758" max="10758" width="12.85546875" style="21" customWidth="1"/>
    <col min="10759" max="10759" width="11.28515625" style="21" customWidth="1"/>
    <col min="10760" max="10761" width="9.140625" style="21"/>
    <col min="10762" max="10762" width="16.42578125" style="21" customWidth="1"/>
    <col min="10763" max="10763" width="12.7109375" style="21" customWidth="1"/>
    <col min="10764" max="11008" width="9.140625" style="21"/>
    <col min="11009" max="11009" width="10.7109375" style="21" customWidth="1"/>
    <col min="11010" max="11010" width="13.140625" style="21" customWidth="1"/>
    <col min="11011" max="11011" width="12" style="21" customWidth="1"/>
    <col min="11012" max="11012" width="14.28515625" style="21" customWidth="1"/>
    <col min="11013" max="11013" width="12" style="21" customWidth="1"/>
    <col min="11014" max="11014" width="12.85546875" style="21" customWidth="1"/>
    <col min="11015" max="11015" width="11.28515625" style="21" customWidth="1"/>
    <col min="11016" max="11017" width="9.140625" style="21"/>
    <col min="11018" max="11018" width="16.42578125" style="21" customWidth="1"/>
    <col min="11019" max="11019" width="12.7109375" style="21" customWidth="1"/>
    <col min="11020" max="11264" width="9.140625" style="21"/>
    <col min="11265" max="11265" width="10.7109375" style="21" customWidth="1"/>
    <col min="11266" max="11266" width="13.140625" style="21" customWidth="1"/>
    <col min="11267" max="11267" width="12" style="21" customWidth="1"/>
    <col min="11268" max="11268" width="14.28515625" style="21" customWidth="1"/>
    <col min="11269" max="11269" width="12" style="21" customWidth="1"/>
    <col min="11270" max="11270" width="12.85546875" style="21" customWidth="1"/>
    <col min="11271" max="11271" width="11.28515625" style="21" customWidth="1"/>
    <col min="11272" max="11273" width="9.140625" style="21"/>
    <col min="11274" max="11274" width="16.42578125" style="21" customWidth="1"/>
    <col min="11275" max="11275" width="12.7109375" style="21" customWidth="1"/>
    <col min="11276" max="11520" width="9.140625" style="21"/>
    <col min="11521" max="11521" width="10.7109375" style="21" customWidth="1"/>
    <col min="11522" max="11522" width="13.140625" style="21" customWidth="1"/>
    <col min="11523" max="11523" width="12" style="21" customWidth="1"/>
    <col min="11524" max="11524" width="14.28515625" style="21" customWidth="1"/>
    <col min="11525" max="11525" width="12" style="21" customWidth="1"/>
    <col min="11526" max="11526" width="12.85546875" style="21" customWidth="1"/>
    <col min="11527" max="11527" width="11.28515625" style="21" customWidth="1"/>
    <col min="11528" max="11529" width="9.140625" style="21"/>
    <col min="11530" max="11530" width="16.42578125" style="21" customWidth="1"/>
    <col min="11531" max="11531" width="12.7109375" style="21" customWidth="1"/>
    <col min="11532" max="11776" width="9.140625" style="21"/>
    <col min="11777" max="11777" width="10.7109375" style="21" customWidth="1"/>
    <col min="11778" max="11778" width="13.140625" style="21" customWidth="1"/>
    <col min="11779" max="11779" width="12" style="21" customWidth="1"/>
    <col min="11780" max="11780" width="14.28515625" style="21" customWidth="1"/>
    <col min="11781" max="11781" width="12" style="21" customWidth="1"/>
    <col min="11782" max="11782" width="12.85546875" style="21" customWidth="1"/>
    <col min="11783" max="11783" width="11.28515625" style="21" customWidth="1"/>
    <col min="11784" max="11785" width="9.140625" style="21"/>
    <col min="11786" max="11786" width="16.42578125" style="21" customWidth="1"/>
    <col min="11787" max="11787" width="12.7109375" style="21" customWidth="1"/>
    <col min="11788" max="12032" width="9.140625" style="21"/>
    <col min="12033" max="12033" width="10.7109375" style="21" customWidth="1"/>
    <col min="12034" max="12034" width="13.140625" style="21" customWidth="1"/>
    <col min="12035" max="12035" width="12" style="21" customWidth="1"/>
    <col min="12036" max="12036" width="14.28515625" style="21" customWidth="1"/>
    <col min="12037" max="12037" width="12" style="21" customWidth="1"/>
    <col min="12038" max="12038" width="12.85546875" style="21" customWidth="1"/>
    <col min="12039" max="12039" width="11.28515625" style="21" customWidth="1"/>
    <col min="12040" max="12041" width="9.140625" style="21"/>
    <col min="12042" max="12042" width="16.42578125" style="21" customWidth="1"/>
    <col min="12043" max="12043" width="12.7109375" style="21" customWidth="1"/>
    <col min="12044" max="12288" width="9.140625" style="21"/>
    <col min="12289" max="12289" width="10.7109375" style="21" customWidth="1"/>
    <col min="12290" max="12290" width="13.140625" style="21" customWidth="1"/>
    <col min="12291" max="12291" width="12" style="21" customWidth="1"/>
    <col min="12292" max="12292" width="14.28515625" style="21" customWidth="1"/>
    <col min="12293" max="12293" width="12" style="21" customWidth="1"/>
    <col min="12294" max="12294" width="12.85546875" style="21" customWidth="1"/>
    <col min="12295" max="12295" width="11.28515625" style="21" customWidth="1"/>
    <col min="12296" max="12297" width="9.140625" style="21"/>
    <col min="12298" max="12298" width="16.42578125" style="21" customWidth="1"/>
    <col min="12299" max="12299" width="12.7109375" style="21" customWidth="1"/>
    <col min="12300" max="12544" width="9.140625" style="21"/>
    <col min="12545" max="12545" width="10.7109375" style="21" customWidth="1"/>
    <col min="12546" max="12546" width="13.140625" style="21" customWidth="1"/>
    <col min="12547" max="12547" width="12" style="21" customWidth="1"/>
    <col min="12548" max="12548" width="14.28515625" style="21" customWidth="1"/>
    <col min="12549" max="12549" width="12" style="21" customWidth="1"/>
    <col min="12550" max="12550" width="12.85546875" style="21" customWidth="1"/>
    <col min="12551" max="12551" width="11.28515625" style="21" customWidth="1"/>
    <col min="12552" max="12553" width="9.140625" style="21"/>
    <col min="12554" max="12554" width="16.42578125" style="21" customWidth="1"/>
    <col min="12555" max="12555" width="12.7109375" style="21" customWidth="1"/>
    <col min="12556" max="12800" width="9.140625" style="21"/>
    <col min="12801" max="12801" width="10.7109375" style="21" customWidth="1"/>
    <col min="12802" max="12802" width="13.140625" style="21" customWidth="1"/>
    <col min="12803" max="12803" width="12" style="21" customWidth="1"/>
    <col min="12804" max="12804" width="14.28515625" style="21" customWidth="1"/>
    <col min="12805" max="12805" width="12" style="21" customWidth="1"/>
    <col min="12806" max="12806" width="12.85546875" style="21" customWidth="1"/>
    <col min="12807" max="12807" width="11.28515625" style="21" customWidth="1"/>
    <col min="12808" max="12809" width="9.140625" style="21"/>
    <col min="12810" max="12810" width="16.42578125" style="21" customWidth="1"/>
    <col min="12811" max="12811" width="12.7109375" style="21" customWidth="1"/>
    <col min="12812" max="13056" width="9.140625" style="21"/>
    <col min="13057" max="13057" width="10.7109375" style="21" customWidth="1"/>
    <col min="13058" max="13058" width="13.140625" style="21" customWidth="1"/>
    <col min="13059" max="13059" width="12" style="21" customWidth="1"/>
    <col min="13060" max="13060" width="14.28515625" style="21" customWidth="1"/>
    <col min="13061" max="13061" width="12" style="21" customWidth="1"/>
    <col min="13062" max="13062" width="12.85546875" style="21" customWidth="1"/>
    <col min="13063" max="13063" width="11.28515625" style="21" customWidth="1"/>
    <col min="13064" max="13065" width="9.140625" style="21"/>
    <col min="13066" max="13066" width="16.42578125" style="21" customWidth="1"/>
    <col min="13067" max="13067" width="12.7109375" style="21" customWidth="1"/>
    <col min="13068" max="13312" width="9.140625" style="21"/>
    <col min="13313" max="13313" width="10.7109375" style="21" customWidth="1"/>
    <col min="13314" max="13314" width="13.140625" style="21" customWidth="1"/>
    <col min="13315" max="13315" width="12" style="21" customWidth="1"/>
    <col min="13316" max="13316" width="14.28515625" style="21" customWidth="1"/>
    <col min="13317" max="13317" width="12" style="21" customWidth="1"/>
    <col min="13318" max="13318" width="12.85546875" style="21" customWidth="1"/>
    <col min="13319" max="13319" width="11.28515625" style="21" customWidth="1"/>
    <col min="13320" max="13321" width="9.140625" style="21"/>
    <col min="13322" max="13322" width="16.42578125" style="21" customWidth="1"/>
    <col min="13323" max="13323" width="12.7109375" style="21" customWidth="1"/>
    <col min="13324" max="13568" width="9.140625" style="21"/>
    <col min="13569" max="13569" width="10.7109375" style="21" customWidth="1"/>
    <col min="13570" max="13570" width="13.140625" style="21" customWidth="1"/>
    <col min="13571" max="13571" width="12" style="21" customWidth="1"/>
    <col min="13572" max="13572" width="14.28515625" style="21" customWidth="1"/>
    <col min="13573" max="13573" width="12" style="21" customWidth="1"/>
    <col min="13574" max="13574" width="12.85546875" style="21" customWidth="1"/>
    <col min="13575" max="13575" width="11.28515625" style="21" customWidth="1"/>
    <col min="13576" max="13577" width="9.140625" style="21"/>
    <col min="13578" max="13578" width="16.42578125" style="21" customWidth="1"/>
    <col min="13579" max="13579" width="12.7109375" style="21" customWidth="1"/>
    <col min="13580" max="13824" width="9.140625" style="21"/>
    <col min="13825" max="13825" width="10.7109375" style="21" customWidth="1"/>
    <col min="13826" max="13826" width="13.140625" style="21" customWidth="1"/>
    <col min="13827" max="13827" width="12" style="21" customWidth="1"/>
    <col min="13828" max="13828" width="14.28515625" style="21" customWidth="1"/>
    <col min="13829" max="13829" width="12" style="21" customWidth="1"/>
    <col min="13830" max="13830" width="12.85546875" style="21" customWidth="1"/>
    <col min="13831" max="13831" width="11.28515625" style="21" customWidth="1"/>
    <col min="13832" max="13833" width="9.140625" style="21"/>
    <col min="13834" max="13834" width="16.42578125" style="21" customWidth="1"/>
    <col min="13835" max="13835" width="12.7109375" style="21" customWidth="1"/>
    <col min="13836" max="14080" width="9.140625" style="21"/>
    <col min="14081" max="14081" width="10.7109375" style="21" customWidth="1"/>
    <col min="14082" max="14082" width="13.140625" style="21" customWidth="1"/>
    <col min="14083" max="14083" width="12" style="21" customWidth="1"/>
    <col min="14084" max="14084" width="14.28515625" style="21" customWidth="1"/>
    <col min="14085" max="14085" width="12" style="21" customWidth="1"/>
    <col min="14086" max="14086" width="12.85546875" style="21" customWidth="1"/>
    <col min="14087" max="14087" width="11.28515625" style="21" customWidth="1"/>
    <col min="14088" max="14089" width="9.140625" style="21"/>
    <col min="14090" max="14090" width="16.42578125" style="21" customWidth="1"/>
    <col min="14091" max="14091" width="12.7109375" style="21" customWidth="1"/>
    <col min="14092" max="14336" width="9.140625" style="21"/>
    <col min="14337" max="14337" width="10.7109375" style="21" customWidth="1"/>
    <col min="14338" max="14338" width="13.140625" style="21" customWidth="1"/>
    <col min="14339" max="14339" width="12" style="21" customWidth="1"/>
    <col min="14340" max="14340" width="14.28515625" style="21" customWidth="1"/>
    <col min="14341" max="14341" width="12" style="21" customWidth="1"/>
    <col min="14342" max="14342" width="12.85546875" style="21" customWidth="1"/>
    <col min="14343" max="14343" width="11.28515625" style="21" customWidth="1"/>
    <col min="14344" max="14345" width="9.140625" style="21"/>
    <col min="14346" max="14346" width="16.42578125" style="21" customWidth="1"/>
    <col min="14347" max="14347" width="12.7109375" style="21" customWidth="1"/>
    <col min="14348" max="14592" width="9.140625" style="21"/>
    <col min="14593" max="14593" width="10.7109375" style="21" customWidth="1"/>
    <col min="14594" max="14594" width="13.140625" style="21" customWidth="1"/>
    <col min="14595" max="14595" width="12" style="21" customWidth="1"/>
    <col min="14596" max="14596" width="14.28515625" style="21" customWidth="1"/>
    <col min="14597" max="14597" width="12" style="21" customWidth="1"/>
    <col min="14598" max="14598" width="12.85546875" style="21" customWidth="1"/>
    <col min="14599" max="14599" width="11.28515625" style="21" customWidth="1"/>
    <col min="14600" max="14601" width="9.140625" style="21"/>
    <col min="14602" max="14602" width="16.42578125" style="21" customWidth="1"/>
    <col min="14603" max="14603" width="12.7109375" style="21" customWidth="1"/>
    <col min="14604" max="14848" width="9.140625" style="21"/>
    <col min="14849" max="14849" width="10.7109375" style="21" customWidth="1"/>
    <col min="14850" max="14850" width="13.140625" style="21" customWidth="1"/>
    <col min="14851" max="14851" width="12" style="21" customWidth="1"/>
    <col min="14852" max="14852" width="14.28515625" style="21" customWidth="1"/>
    <col min="14853" max="14853" width="12" style="21" customWidth="1"/>
    <col min="14854" max="14854" width="12.85546875" style="21" customWidth="1"/>
    <col min="14855" max="14855" width="11.28515625" style="21" customWidth="1"/>
    <col min="14856" max="14857" width="9.140625" style="21"/>
    <col min="14858" max="14858" width="16.42578125" style="21" customWidth="1"/>
    <col min="14859" max="14859" width="12.7109375" style="21" customWidth="1"/>
    <col min="14860" max="15104" width="9.140625" style="21"/>
    <col min="15105" max="15105" width="10.7109375" style="21" customWidth="1"/>
    <col min="15106" max="15106" width="13.140625" style="21" customWidth="1"/>
    <col min="15107" max="15107" width="12" style="21" customWidth="1"/>
    <col min="15108" max="15108" width="14.28515625" style="21" customWidth="1"/>
    <col min="15109" max="15109" width="12" style="21" customWidth="1"/>
    <col min="15110" max="15110" width="12.85546875" style="21" customWidth="1"/>
    <col min="15111" max="15111" width="11.28515625" style="21" customWidth="1"/>
    <col min="15112" max="15113" width="9.140625" style="21"/>
    <col min="15114" max="15114" width="16.42578125" style="21" customWidth="1"/>
    <col min="15115" max="15115" width="12.7109375" style="21" customWidth="1"/>
    <col min="15116" max="15360" width="9.140625" style="21"/>
    <col min="15361" max="15361" width="10.7109375" style="21" customWidth="1"/>
    <col min="15362" max="15362" width="13.140625" style="21" customWidth="1"/>
    <col min="15363" max="15363" width="12" style="21" customWidth="1"/>
    <col min="15364" max="15364" width="14.28515625" style="21" customWidth="1"/>
    <col min="15365" max="15365" width="12" style="21" customWidth="1"/>
    <col min="15366" max="15366" width="12.85546875" style="21" customWidth="1"/>
    <col min="15367" max="15367" width="11.28515625" style="21" customWidth="1"/>
    <col min="15368" max="15369" width="9.140625" style="21"/>
    <col min="15370" max="15370" width="16.42578125" style="21" customWidth="1"/>
    <col min="15371" max="15371" width="12.7109375" style="21" customWidth="1"/>
    <col min="15372" max="15616" width="9.140625" style="21"/>
    <col min="15617" max="15617" width="10.7109375" style="21" customWidth="1"/>
    <col min="15618" max="15618" width="13.140625" style="21" customWidth="1"/>
    <col min="15619" max="15619" width="12" style="21" customWidth="1"/>
    <col min="15620" max="15620" width="14.28515625" style="21" customWidth="1"/>
    <col min="15621" max="15621" width="12" style="21" customWidth="1"/>
    <col min="15622" max="15622" width="12.85546875" style="21" customWidth="1"/>
    <col min="15623" max="15623" width="11.28515625" style="21" customWidth="1"/>
    <col min="15624" max="15625" width="9.140625" style="21"/>
    <col min="15626" max="15626" width="16.42578125" style="21" customWidth="1"/>
    <col min="15627" max="15627" width="12.7109375" style="21" customWidth="1"/>
    <col min="15628" max="15872" width="9.140625" style="21"/>
    <col min="15873" max="15873" width="10.7109375" style="21" customWidth="1"/>
    <col min="15874" max="15874" width="13.140625" style="21" customWidth="1"/>
    <col min="15875" max="15875" width="12" style="21" customWidth="1"/>
    <col min="15876" max="15876" width="14.28515625" style="21" customWidth="1"/>
    <col min="15877" max="15877" width="12" style="21" customWidth="1"/>
    <col min="15878" max="15878" width="12.85546875" style="21" customWidth="1"/>
    <col min="15879" max="15879" width="11.28515625" style="21" customWidth="1"/>
    <col min="15880" max="15881" width="9.140625" style="21"/>
    <col min="15882" max="15882" width="16.42578125" style="21" customWidth="1"/>
    <col min="15883" max="15883" width="12.7109375" style="21" customWidth="1"/>
    <col min="15884" max="16128" width="9.140625" style="21"/>
    <col min="16129" max="16129" width="10.7109375" style="21" customWidth="1"/>
    <col min="16130" max="16130" width="13.140625" style="21" customWidth="1"/>
    <col min="16131" max="16131" width="12" style="21" customWidth="1"/>
    <col min="16132" max="16132" width="14.28515625" style="21" customWidth="1"/>
    <col min="16133" max="16133" width="12" style="21" customWidth="1"/>
    <col min="16134" max="16134" width="12.85546875" style="21" customWidth="1"/>
    <col min="16135" max="16135" width="11.28515625" style="21" customWidth="1"/>
    <col min="16136" max="16137" width="9.140625" style="21"/>
    <col min="16138" max="16138" width="16.42578125" style="21" customWidth="1"/>
    <col min="16139" max="16139" width="12.7109375" style="21" customWidth="1"/>
    <col min="16140" max="16384" width="9.140625" style="21"/>
  </cols>
  <sheetData>
    <row r="1" spans="1:11" ht="83.45" customHeight="1" outlineLevel="1" x14ac:dyDescent="0.2">
      <c r="E1" s="23"/>
      <c r="F1" s="23"/>
      <c r="G1" s="23"/>
      <c r="H1" s="155" t="s">
        <v>349</v>
      </c>
      <c r="I1" s="155"/>
      <c r="J1" s="155"/>
      <c r="K1" s="155"/>
    </row>
    <row r="2" spans="1:11" ht="15.75" customHeight="1" x14ac:dyDescent="0.2">
      <c r="F2" s="156" t="s">
        <v>178</v>
      </c>
      <c r="G2" s="156"/>
      <c r="H2" s="156"/>
      <c r="I2" s="156"/>
      <c r="J2" s="156"/>
      <c r="K2" s="156"/>
    </row>
    <row r="3" spans="1:11" ht="18.75" customHeight="1" x14ac:dyDescent="0.2">
      <c r="F3" s="159" t="s">
        <v>353</v>
      </c>
      <c r="G3" s="159"/>
      <c r="H3" s="159"/>
      <c r="I3" s="159"/>
      <c r="J3" s="159"/>
      <c r="K3" s="159"/>
    </row>
    <row r="4" spans="1:11" ht="18.75" customHeight="1" x14ac:dyDescent="0.25">
      <c r="F4" s="157" t="s">
        <v>354</v>
      </c>
      <c r="G4" s="157"/>
      <c r="H4" s="157"/>
      <c r="I4" s="157"/>
      <c r="J4" s="157"/>
      <c r="K4" s="157"/>
    </row>
    <row r="5" spans="1:11" ht="13.9" customHeight="1" x14ac:dyDescent="0.2">
      <c r="F5" s="158" t="s">
        <v>179</v>
      </c>
      <c r="G5" s="158"/>
      <c r="H5" s="158"/>
      <c r="I5" s="158"/>
      <c r="J5" s="158"/>
      <c r="K5" s="158"/>
    </row>
    <row r="6" spans="1:11" ht="22.9" customHeight="1" x14ac:dyDescent="0.2">
      <c r="F6" s="159" t="s">
        <v>180</v>
      </c>
      <c r="G6" s="159"/>
      <c r="H6" s="159"/>
      <c r="I6" s="159"/>
      <c r="J6" s="159"/>
      <c r="K6" s="159"/>
    </row>
    <row r="7" spans="1:11" ht="13.9" customHeight="1" x14ac:dyDescent="0.2">
      <c r="F7" s="158" t="s">
        <v>181</v>
      </c>
      <c r="G7" s="158"/>
      <c r="H7" s="158"/>
      <c r="I7" s="158"/>
      <c r="J7" s="158"/>
      <c r="K7" s="158"/>
    </row>
    <row r="8" spans="1:11" ht="33.6" customHeight="1" x14ac:dyDescent="0.25">
      <c r="E8" s="24"/>
      <c r="F8" s="160"/>
      <c r="G8" s="160"/>
      <c r="J8" s="161" t="s">
        <v>355</v>
      </c>
      <c r="K8" s="161"/>
    </row>
    <row r="9" spans="1:11" ht="15" customHeight="1" x14ac:dyDescent="0.2">
      <c r="E9" s="25"/>
      <c r="F9" s="158" t="s">
        <v>162</v>
      </c>
      <c r="G9" s="158"/>
      <c r="J9" s="158" t="s">
        <v>182</v>
      </c>
      <c r="K9" s="158"/>
    </row>
    <row r="10" spans="1:11" ht="18.600000000000001" customHeight="1" x14ac:dyDescent="0.25">
      <c r="E10" s="26"/>
      <c r="F10" s="162" t="s">
        <v>368</v>
      </c>
      <c r="G10" s="162"/>
      <c r="H10" s="162"/>
    </row>
    <row r="11" spans="1:11" ht="16.5" customHeight="1" x14ac:dyDescent="0.2">
      <c r="E11" s="27"/>
      <c r="F11" s="27"/>
      <c r="G11" s="27"/>
    </row>
    <row r="12" spans="1:11" ht="18.75" customHeight="1" x14ac:dyDescent="0.2">
      <c r="A12" s="151" t="s">
        <v>183</v>
      </c>
      <c r="B12" s="151"/>
      <c r="C12" s="151"/>
      <c r="D12" s="151"/>
      <c r="E12" s="151"/>
      <c r="F12" s="151"/>
      <c r="G12" s="151"/>
      <c r="H12" s="151"/>
      <c r="I12" s="151"/>
      <c r="J12" s="151"/>
      <c r="K12" s="151"/>
    </row>
    <row r="13" spans="1:11" ht="18.75" customHeight="1" x14ac:dyDescent="0.2">
      <c r="A13" s="151" t="s">
        <v>369</v>
      </c>
      <c r="B13" s="151"/>
      <c r="C13" s="151"/>
      <c r="D13" s="151"/>
      <c r="E13" s="151"/>
      <c r="F13" s="151"/>
      <c r="G13" s="151"/>
      <c r="H13" s="151"/>
      <c r="I13" s="151"/>
      <c r="J13" s="151"/>
      <c r="K13" s="151"/>
    </row>
    <row r="14" spans="1:11" s="1" customFormat="1" ht="18.75" customHeight="1" outlineLevel="1" x14ac:dyDescent="0.2">
      <c r="A14" s="152" t="s">
        <v>370</v>
      </c>
      <c r="B14" s="152"/>
      <c r="C14" s="152"/>
      <c r="D14" s="152"/>
      <c r="E14" s="152"/>
      <c r="F14" s="152"/>
      <c r="G14" s="152"/>
      <c r="H14" s="152"/>
      <c r="I14" s="152"/>
      <c r="J14" s="152"/>
      <c r="K14" s="152"/>
    </row>
    <row r="15" spans="1:11" ht="12.75" customHeight="1" x14ac:dyDescent="0.2">
      <c r="A15" s="57"/>
      <c r="B15" s="57"/>
      <c r="C15" s="57"/>
      <c r="D15" s="57"/>
      <c r="E15" s="57"/>
      <c r="F15" s="57"/>
      <c r="G15" s="57"/>
    </row>
    <row r="16" spans="1:11" ht="16.5" customHeight="1" x14ac:dyDescent="0.2">
      <c r="A16" s="57"/>
      <c r="B16" s="57"/>
      <c r="C16" s="57"/>
      <c r="D16" s="153" t="s">
        <v>386</v>
      </c>
      <c r="E16" s="153"/>
      <c r="F16" s="153"/>
      <c r="G16" s="153"/>
      <c r="H16" s="153"/>
    </row>
    <row r="17" spans="1:11" ht="16.5" customHeight="1" x14ac:dyDescent="0.2">
      <c r="A17" s="57"/>
      <c r="B17" s="57"/>
      <c r="C17" s="57"/>
      <c r="D17" s="58"/>
      <c r="E17" s="58"/>
      <c r="F17" s="58"/>
      <c r="G17" s="58"/>
      <c r="H17" s="58"/>
      <c r="K17" s="28" t="s">
        <v>184</v>
      </c>
    </row>
    <row r="18" spans="1:11" ht="16.5" customHeight="1" x14ac:dyDescent="0.25">
      <c r="A18" s="57"/>
      <c r="B18" s="57"/>
      <c r="C18" s="57"/>
      <c r="D18" s="58"/>
      <c r="E18" s="29"/>
      <c r="F18" s="29"/>
      <c r="G18" s="29"/>
      <c r="H18" s="29"/>
      <c r="I18" s="24"/>
      <c r="J18" s="30" t="s">
        <v>185</v>
      </c>
      <c r="K18" s="149" t="s">
        <v>387</v>
      </c>
    </row>
    <row r="19" spans="1:11" ht="16.5" customHeight="1" x14ac:dyDescent="0.25">
      <c r="A19" s="57"/>
      <c r="B19" s="57"/>
      <c r="C19" s="57"/>
      <c r="D19" s="58"/>
      <c r="E19" s="29"/>
      <c r="F19" s="29"/>
      <c r="G19" s="29"/>
      <c r="H19" s="29"/>
      <c r="I19" s="24"/>
      <c r="J19" s="30" t="s">
        <v>186</v>
      </c>
      <c r="K19" s="31"/>
    </row>
    <row r="20" spans="1:11" ht="33" customHeight="1" x14ac:dyDescent="0.25">
      <c r="A20" s="150" t="s">
        <v>187</v>
      </c>
      <c r="B20" s="150"/>
      <c r="C20" s="150"/>
      <c r="D20" s="154" t="s">
        <v>180</v>
      </c>
      <c r="E20" s="154"/>
      <c r="F20" s="154"/>
      <c r="G20" s="154"/>
      <c r="H20" s="154"/>
      <c r="I20" s="154"/>
      <c r="J20" s="30" t="s">
        <v>188</v>
      </c>
      <c r="K20" s="99" t="s">
        <v>351</v>
      </c>
    </row>
    <row r="21" spans="1:11" ht="16.5" customHeight="1" x14ac:dyDescent="0.25">
      <c r="A21" s="57"/>
      <c r="B21" s="57"/>
      <c r="C21" s="57"/>
      <c r="D21" s="58"/>
      <c r="E21" s="29"/>
      <c r="F21" s="29"/>
      <c r="G21" s="29"/>
      <c r="H21" s="29"/>
      <c r="I21" s="24"/>
      <c r="J21" s="30" t="s">
        <v>186</v>
      </c>
      <c r="K21" s="31" t="s">
        <v>352</v>
      </c>
    </row>
    <row r="22" spans="1:11" ht="16.5" customHeight="1" x14ac:dyDescent="0.25">
      <c r="A22" s="57"/>
      <c r="B22" s="57"/>
      <c r="C22" s="57"/>
      <c r="D22" s="58"/>
      <c r="E22" s="29"/>
      <c r="F22" s="29"/>
      <c r="G22" s="29"/>
      <c r="H22" s="29"/>
      <c r="I22" s="24"/>
      <c r="J22" s="30" t="s">
        <v>189</v>
      </c>
      <c r="K22" s="31">
        <v>3726001306</v>
      </c>
    </row>
    <row r="23" spans="1:11" ht="28.9" customHeight="1" x14ac:dyDescent="0.25">
      <c r="A23" s="150" t="s">
        <v>190</v>
      </c>
      <c r="B23" s="150"/>
      <c r="C23" s="150"/>
      <c r="D23" s="154" t="s">
        <v>350</v>
      </c>
      <c r="E23" s="154"/>
      <c r="F23" s="154"/>
      <c r="G23" s="154"/>
      <c r="H23" s="154"/>
      <c r="I23" s="154"/>
      <c r="J23" s="33" t="s">
        <v>191</v>
      </c>
      <c r="K23" s="32">
        <v>372601001</v>
      </c>
    </row>
    <row r="24" spans="1:11" ht="16.5" customHeight="1" x14ac:dyDescent="0.25">
      <c r="A24" s="150" t="s">
        <v>192</v>
      </c>
      <c r="B24" s="150"/>
      <c r="C24" s="150"/>
      <c r="D24" s="34" t="s">
        <v>193</v>
      </c>
      <c r="E24" s="35"/>
      <c r="F24" s="34"/>
      <c r="G24" s="34"/>
      <c r="H24" s="34"/>
      <c r="I24" s="34"/>
      <c r="J24" s="36" t="s">
        <v>194</v>
      </c>
      <c r="K24" s="31">
        <v>383</v>
      </c>
    </row>
    <row r="25" spans="1:11" ht="16.5" customHeight="1" x14ac:dyDescent="0.2">
      <c r="D25" s="37"/>
      <c r="E25" s="37"/>
      <c r="F25" s="38"/>
      <c r="G25" s="38"/>
    </row>
    <row r="26" spans="1:11" ht="16.5" customHeight="1" x14ac:dyDescent="0.2">
      <c r="D26" s="24"/>
      <c r="E26" s="24"/>
      <c r="F26" s="39"/>
      <c r="G26" s="38"/>
    </row>
    <row r="27" spans="1:11" ht="16.5" customHeight="1" x14ac:dyDescent="0.2">
      <c r="D27" s="24"/>
      <c r="E27" s="24"/>
      <c r="F27" s="39"/>
      <c r="G27" s="38"/>
    </row>
    <row r="28" spans="1:11" ht="16.5" customHeight="1" x14ac:dyDescent="0.2">
      <c r="D28" s="24"/>
      <c r="E28" s="24"/>
      <c r="F28" s="39"/>
      <c r="G28" s="38"/>
    </row>
    <row r="29" spans="1:11" ht="15.75" customHeight="1" x14ac:dyDescent="0.2">
      <c r="D29" s="24"/>
      <c r="E29" s="24"/>
      <c r="F29" s="24"/>
      <c r="G29" s="24"/>
    </row>
    <row r="30" spans="1:11" ht="15.75" customHeight="1" x14ac:dyDescent="0.2">
      <c r="D30" s="24"/>
      <c r="E30" s="24"/>
      <c r="F30" s="24"/>
      <c r="G30" s="24"/>
    </row>
    <row r="31" spans="1:11" ht="15.75" customHeight="1" x14ac:dyDescent="0.2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</row>
    <row r="32" spans="1:11" ht="15" customHeight="1" x14ac:dyDescent="0.2">
      <c r="D32" s="24"/>
      <c r="E32" s="24"/>
      <c r="F32" s="24"/>
      <c r="G32" s="24"/>
    </row>
    <row r="33" spans="1:7" ht="15.75" customHeight="1" x14ac:dyDescent="0.2">
      <c r="A33" s="41"/>
      <c r="B33" s="41"/>
      <c r="C33" s="41"/>
      <c r="D33" s="41"/>
      <c r="E33" s="41"/>
      <c r="F33" s="41"/>
      <c r="G33" s="41"/>
    </row>
    <row r="34" spans="1:7" ht="15" customHeight="1" x14ac:dyDescent="0.2">
      <c r="A34" s="41"/>
      <c r="B34" s="41"/>
      <c r="C34" s="41"/>
      <c r="D34" s="41"/>
      <c r="E34" s="41"/>
      <c r="F34" s="41"/>
      <c r="G34" s="41"/>
    </row>
    <row r="35" spans="1:7" ht="15" customHeight="1" x14ac:dyDescent="0.2">
      <c r="A35" s="42"/>
      <c r="B35" s="42"/>
      <c r="C35" s="42"/>
      <c r="D35" s="42"/>
      <c r="E35" s="42"/>
      <c r="F35" s="42"/>
      <c r="G35" s="42"/>
    </row>
    <row r="36" spans="1:7" ht="15" customHeight="1" x14ac:dyDescent="0.2">
      <c r="A36" s="42"/>
      <c r="B36" s="42"/>
      <c r="C36" s="42"/>
      <c r="D36" s="42"/>
      <c r="E36" s="42"/>
      <c r="F36" s="42"/>
      <c r="G36" s="42"/>
    </row>
    <row r="37" spans="1:7" ht="15" customHeight="1" x14ac:dyDescent="0.2">
      <c r="A37" s="42"/>
      <c r="B37" s="42"/>
      <c r="C37" s="42"/>
      <c r="D37" s="42"/>
      <c r="E37" s="42"/>
      <c r="F37" s="42"/>
      <c r="G37" s="42"/>
    </row>
    <row r="38" spans="1:7" ht="15" customHeight="1" x14ac:dyDescent="0.2">
      <c r="D38" s="21"/>
    </row>
    <row r="39" spans="1:7" ht="15" customHeight="1" x14ac:dyDescent="0.2">
      <c r="D39" s="21"/>
    </row>
    <row r="40" spans="1:7" ht="15" customHeight="1" x14ac:dyDescent="0.2">
      <c r="D40" s="21"/>
    </row>
  </sheetData>
  <mergeCells count="21">
    <mergeCell ref="A12:K12"/>
    <mergeCell ref="H1:K1"/>
    <mergeCell ref="F2:K2"/>
    <mergeCell ref="F4:K4"/>
    <mergeCell ref="F5:K5"/>
    <mergeCell ref="F6:K6"/>
    <mergeCell ref="F7:K7"/>
    <mergeCell ref="F8:G8"/>
    <mergeCell ref="J8:K8"/>
    <mergeCell ref="F9:G9"/>
    <mergeCell ref="J9:K9"/>
    <mergeCell ref="F10:H10"/>
    <mergeCell ref="F3:K3"/>
    <mergeCell ref="A24:C24"/>
    <mergeCell ref="A13:K13"/>
    <mergeCell ref="A14:K14"/>
    <mergeCell ref="D16:H16"/>
    <mergeCell ref="A20:C20"/>
    <mergeCell ref="D20:I20"/>
    <mergeCell ref="A23:C23"/>
    <mergeCell ref="D23:I23"/>
  </mergeCells>
  <pageMargins left="0.70866141732283472" right="0.70866141732283472" top="0.74803149606299213" bottom="0.74803149606299213" header="0.31496062992125984" footer="0.31496062992125984"/>
  <pageSetup paperSize="9" scale="97" firstPageNumber="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5"/>
  <sheetViews>
    <sheetView tabSelected="1" view="pageBreakPreview" topLeftCell="A2" zoomScaleNormal="75" zoomScaleSheetLayoutView="100" workbookViewId="0">
      <selection activeCell="G107" sqref="G107"/>
    </sheetView>
  </sheetViews>
  <sheetFormatPr defaultColWidth="9.140625" defaultRowHeight="15" x14ac:dyDescent="0.2"/>
  <cols>
    <col min="1" max="1" width="3.7109375" style="1" customWidth="1"/>
    <col min="2" max="3" width="4.140625" style="11" customWidth="1"/>
    <col min="4" max="4" width="75.7109375" style="11" customWidth="1"/>
    <col min="5" max="5" width="7.5703125" style="15" customWidth="1"/>
    <col min="6" max="6" width="14.28515625" style="75" customWidth="1"/>
    <col min="7" max="9" width="16.7109375" style="14" customWidth="1"/>
    <col min="10" max="16384" width="9.140625" style="1"/>
  </cols>
  <sheetData>
    <row r="1" spans="1:9" ht="18" customHeight="1" x14ac:dyDescent="0.2">
      <c r="A1" s="165" t="s">
        <v>0</v>
      </c>
      <c r="B1" s="165"/>
      <c r="C1" s="165"/>
      <c r="D1" s="165"/>
      <c r="E1" s="165"/>
      <c r="F1" s="165"/>
      <c r="G1" s="165"/>
      <c r="H1" s="165"/>
      <c r="I1" s="165"/>
    </row>
    <row r="2" spans="1:9" ht="18" customHeight="1" x14ac:dyDescent="0.2">
      <c r="A2" s="2"/>
      <c r="B2" s="2"/>
      <c r="C2" s="2"/>
      <c r="D2" s="2"/>
      <c r="E2" s="3"/>
      <c r="F2" s="72"/>
      <c r="G2" s="72"/>
      <c r="H2" s="72"/>
      <c r="I2" s="72"/>
    </row>
    <row r="3" spans="1:9" ht="17.25" customHeight="1" x14ac:dyDescent="0.2">
      <c r="A3" s="166" t="s">
        <v>1</v>
      </c>
      <c r="B3" s="167"/>
      <c r="C3" s="167"/>
      <c r="D3" s="168"/>
      <c r="E3" s="169" t="s">
        <v>2</v>
      </c>
      <c r="F3" s="170" t="s">
        <v>3</v>
      </c>
      <c r="G3" s="172" t="s">
        <v>4</v>
      </c>
      <c r="H3" s="172"/>
      <c r="I3" s="172"/>
    </row>
    <row r="4" spans="1:9" ht="66" customHeight="1" x14ac:dyDescent="0.2">
      <c r="A4" s="166"/>
      <c r="B4" s="167"/>
      <c r="C4" s="167"/>
      <c r="D4" s="168"/>
      <c r="E4" s="169"/>
      <c r="F4" s="171"/>
      <c r="G4" s="61" t="s">
        <v>371</v>
      </c>
      <c r="H4" s="61" t="s">
        <v>372</v>
      </c>
      <c r="I4" s="61" t="s">
        <v>373</v>
      </c>
    </row>
    <row r="5" spans="1:9" ht="15" customHeight="1" x14ac:dyDescent="0.2">
      <c r="A5" s="166">
        <v>1</v>
      </c>
      <c r="B5" s="167"/>
      <c r="C5" s="167"/>
      <c r="D5" s="168"/>
      <c r="E5" s="60">
        <v>2</v>
      </c>
      <c r="F5" s="59">
        <v>3</v>
      </c>
      <c r="G5" s="61">
        <v>4</v>
      </c>
      <c r="H5" s="61">
        <v>5</v>
      </c>
      <c r="I5" s="61">
        <v>6</v>
      </c>
    </row>
    <row r="6" spans="1:9" ht="22.5" customHeight="1" x14ac:dyDescent="0.2">
      <c r="A6" s="178" t="s">
        <v>5</v>
      </c>
      <c r="B6" s="176"/>
      <c r="C6" s="176"/>
      <c r="D6" s="177"/>
      <c r="E6" s="60" t="s">
        <v>6</v>
      </c>
      <c r="F6" s="61" t="s">
        <v>7</v>
      </c>
      <c r="G6" s="4">
        <v>2904914.73</v>
      </c>
      <c r="H6" s="4"/>
      <c r="I6" s="4"/>
    </row>
    <row r="7" spans="1:9" s="8" customFormat="1" ht="17.45" customHeight="1" x14ac:dyDescent="0.2">
      <c r="A7" s="179" t="s">
        <v>8</v>
      </c>
      <c r="B7" s="180"/>
      <c r="C7" s="180"/>
      <c r="D7" s="181"/>
      <c r="E7" s="5" t="s">
        <v>9</v>
      </c>
      <c r="F7" s="6" t="s">
        <v>7</v>
      </c>
      <c r="G7" s="7">
        <f>G9+G13+G30+G33+G49+G53+G58</f>
        <v>37741570.490000002</v>
      </c>
      <c r="H7" s="7">
        <f>H13+H33</f>
        <v>32096236.5</v>
      </c>
      <c r="I7" s="7">
        <f>I9+I13+I30+I33+I49+I53+I58</f>
        <v>32096236.5</v>
      </c>
    </row>
    <row r="8" spans="1:9" ht="17.45" customHeight="1" x14ac:dyDescent="0.2">
      <c r="A8" s="175" t="s">
        <v>10</v>
      </c>
      <c r="B8" s="173"/>
      <c r="C8" s="173"/>
      <c r="D8" s="174"/>
      <c r="E8" s="60" t="s">
        <v>7</v>
      </c>
      <c r="F8" s="61" t="s">
        <v>7</v>
      </c>
      <c r="G8" s="4" t="s">
        <v>7</v>
      </c>
      <c r="H8" s="4" t="s">
        <v>7</v>
      </c>
      <c r="I8" s="4" t="s">
        <v>7</v>
      </c>
    </row>
    <row r="9" spans="1:9" ht="17.45" customHeight="1" x14ac:dyDescent="0.2">
      <c r="A9" s="175" t="s">
        <v>11</v>
      </c>
      <c r="B9" s="173"/>
      <c r="C9" s="173"/>
      <c r="D9" s="174"/>
      <c r="E9" s="60" t="s">
        <v>12</v>
      </c>
      <c r="F9" s="61">
        <v>120</v>
      </c>
      <c r="G9" s="4"/>
      <c r="H9" s="4"/>
      <c r="I9" s="4"/>
    </row>
    <row r="10" spans="1:9" ht="15" customHeight="1" x14ac:dyDescent="0.2">
      <c r="A10" s="64"/>
      <c r="B10" s="176" t="s">
        <v>10</v>
      </c>
      <c r="C10" s="176"/>
      <c r="D10" s="177"/>
      <c r="E10" s="60" t="s">
        <v>7</v>
      </c>
      <c r="F10" s="61" t="s">
        <v>7</v>
      </c>
      <c r="G10" s="4" t="s">
        <v>7</v>
      </c>
      <c r="H10" s="4" t="s">
        <v>7</v>
      </c>
      <c r="I10" s="4" t="s">
        <v>7</v>
      </c>
    </row>
    <row r="11" spans="1:9" ht="32.25" customHeight="1" x14ac:dyDescent="0.2">
      <c r="A11" s="64"/>
      <c r="B11" s="173" t="s">
        <v>13</v>
      </c>
      <c r="C11" s="173"/>
      <c r="D11" s="174"/>
      <c r="E11" s="60" t="s">
        <v>14</v>
      </c>
      <c r="F11" s="61">
        <v>120</v>
      </c>
      <c r="G11" s="4"/>
      <c r="H11" s="4"/>
      <c r="I11" s="4"/>
    </row>
    <row r="12" spans="1:9" ht="18" customHeight="1" x14ac:dyDescent="0.2">
      <c r="A12" s="64"/>
      <c r="B12" s="173" t="s">
        <v>15</v>
      </c>
      <c r="C12" s="173"/>
      <c r="D12" s="174"/>
      <c r="E12" s="60" t="s">
        <v>16</v>
      </c>
      <c r="F12" s="61">
        <v>120</v>
      </c>
      <c r="G12" s="4"/>
      <c r="H12" s="4"/>
      <c r="I12" s="4"/>
    </row>
    <row r="13" spans="1:9" ht="18" customHeight="1" x14ac:dyDescent="0.2">
      <c r="A13" s="175" t="s">
        <v>17</v>
      </c>
      <c r="B13" s="173"/>
      <c r="C13" s="173"/>
      <c r="D13" s="174"/>
      <c r="E13" s="60" t="s">
        <v>18</v>
      </c>
      <c r="F13" s="61">
        <v>130</v>
      </c>
      <c r="G13" s="4">
        <f>G15+G23+G27</f>
        <v>36882794.460000001</v>
      </c>
      <c r="H13" s="4">
        <f>H15+H23+H27</f>
        <v>32096236.5</v>
      </c>
      <c r="I13" s="4">
        <f>I15+I23+I27</f>
        <v>32096236.5</v>
      </c>
    </row>
    <row r="14" spans="1:9" ht="16.149999999999999" customHeight="1" x14ac:dyDescent="0.2">
      <c r="A14" s="64"/>
      <c r="B14" s="173" t="s">
        <v>10</v>
      </c>
      <c r="C14" s="173"/>
      <c r="D14" s="174"/>
      <c r="E14" s="60" t="s">
        <v>7</v>
      </c>
      <c r="F14" s="61" t="s">
        <v>7</v>
      </c>
      <c r="G14" s="4" t="s">
        <v>7</v>
      </c>
      <c r="H14" s="4" t="s">
        <v>7</v>
      </c>
      <c r="I14" s="4" t="s">
        <v>7</v>
      </c>
    </row>
    <row r="15" spans="1:9" ht="22.5" customHeight="1" x14ac:dyDescent="0.2">
      <c r="A15" s="64"/>
      <c r="B15" s="173" t="s">
        <v>19</v>
      </c>
      <c r="C15" s="173"/>
      <c r="D15" s="174"/>
      <c r="E15" s="60" t="s">
        <v>20</v>
      </c>
      <c r="F15" s="61">
        <v>130</v>
      </c>
      <c r="G15" s="4">
        <f>G17+G18+G19+G20+G21+G22</f>
        <v>35882794.460000001</v>
      </c>
      <c r="H15" s="4">
        <f>H17+H18+H19+H20+H21+H22</f>
        <v>31096236.5</v>
      </c>
      <c r="I15" s="4">
        <f>I17+I18+I19+I20+I21+I22</f>
        <v>31096236.5</v>
      </c>
    </row>
    <row r="16" spans="1:9" ht="16.149999999999999" customHeight="1" x14ac:dyDescent="0.2">
      <c r="A16" s="64"/>
      <c r="B16" s="62"/>
      <c r="C16" s="176" t="s">
        <v>21</v>
      </c>
      <c r="D16" s="177"/>
      <c r="E16" s="60" t="s">
        <v>7</v>
      </c>
      <c r="F16" s="61" t="s">
        <v>7</v>
      </c>
      <c r="G16" s="4" t="s">
        <v>7</v>
      </c>
      <c r="H16" s="4" t="s">
        <v>7</v>
      </c>
      <c r="I16" s="4" t="s">
        <v>7</v>
      </c>
    </row>
    <row r="17" spans="1:9" ht="20.25" customHeight="1" x14ac:dyDescent="0.2">
      <c r="A17" s="64"/>
      <c r="B17" s="62"/>
      <c r="C17" s="176" t="s">
        <v>22</v>
      </c>
      <c r="D17" s="177"/>
      <c r="E17" s="60" t="s">
        <v>23</v>
      </c>
      <c r="F17" s="61">
        <v>130</v>
      </c>
      <c r="G17" s="4"/>
      <c r="H17" s="4"/>
      <c r="I17" s="4"/>
    </row>
    <row r="18" spans="1:9" ht="18" customHeight="1" x14ac:dyDescent="0.2">
      <c r="A18" s="64"/>
      <c r="B18" s="62"/>
      <c r="C18" s="176" t="s">
        <v>24</v>
      </c>
      <c r="D18" s="177"/>
      <c r="E18" s="60" t="s">
        <v>25</v>
      </c>
      <c r="F18" s="61">
        <v>130</v>
      </c>
      <c r="G18" s="4">
        <v>34728659.899999999</v>
      </c>
      <c r="H18" s="4">
        <v>29961934.100000001</v>
      </c>
      <c r="I18" s="4">
        <v>29961934.100000001</v>
      </c>
    </row>
    <row r="19" spans="1:9" ht="32.25" customHeight="1" x14ac:dyDescent="0.2">
      <c r="A19" s="64"/>
      <c r="B19" s="62"/>
      <c r="C19" s="176" t="s">
        <v>26</v>
      </c>
      <c r="D19" s="177"/>
      <c r="E19" s="60" t="s">
        <v>27</v>
      </c>
      <c r="F19" s="61">
        <v>130</v>
      </c>
      <c r="G19" s="4"/>
      <c r="H19" s="4"/>
      <c r="I19" s="4"/>
    </row>
    <row r="20" spans="1:9" ht="17.25" customHeight="1" x14ac:dyDescent="0.2">
      <c r="A20" s="64"/>
      <c r="B20" s="62"/>
      <c r="C20" s="176" t="s">
        <v>28</v>
      </c>
      <c r="D20" s="177"/>
      <c r="E20" s="60" t="s">
        <v>29</v>
      </c>
      <c r="F20" s="61">
        <v>130</v>
      </c>
      <c r="G20" s="4">
        <v>1154134.56</v>
      </c>
      <c r="H20" s="4">
        <v>1134302.3999999999</v>
      </c>
      <c r="I20" s="4">
        <v>1134302.3999999999</v>
      </c>
    </row>
    <row r="21" spans="1:9" ht="33" customHeight="1" x14ac:dyDescent="0.2">
      <c r="A21" s="64"/>
      <c r="B21" s="62"/>
      <c r="C21" s="176" t="s">
        <v>30</v>
      </c>
      <c r="D21" s="177"/>
      <c r="E21" s="60" t="s">
        <v>31</v>
      </c>
      <c r="F21" s="61">
        <v>130</v>
      </c>
      <c r="G21" s="4"/>
      <c r="H21" s="4"/>
      <c r="I21" s="4"/>
    </row>
    <row r="22" spans="1:9" ht="17.25" customHeight="1" x14ac:dyDescent="0.2">
      <c r="A22" s="64"/>
      <c r="B22" s="62"/>
      <c r="C22" s="176" t="s">
        <v>32</v>
      </c>
      <c r="D22" s="177"/>
      <c r="E22" s="60" t="s">
        <v>33</v>
      </c>
      <c r="F22" s="61">
        <v>130</v>
      </c>
      <c r="G22" s="4"/>
      <c r="H22" s="4"/>
      <c r="I22" s="4"/>
    </row>
    <row r="23" spans="1:9" ht="17.45" customHeight="1" x14ac:dyDescent="0.2">
      <c r="A23" s="64"/>
      <c r="B23" s="173" t="s">
        <v>34</v>
      </c>
      <c r="C23" s="173"/>
      <c r="D23" s="174"/>
      <c r="E23" s="60" t="s">
        <v>35</v>
      </c>
      <c r="F23" s="61">
        <v>130</v>
      </c>
      <c r="G23" s="4">
        <f>G25+G26</f>
        <v>1000000</v>
      </c>
      <c r="H23" s="4">
        <f>H25+H26</f>
        <v>1000000</v>
      </c>
      <c r="I23" s="4">
        <f>I25+I26</f>
        <v>1000000</v>
      </c>
    </row>
    <row r="24" spans="1:9" ht="16.149999999999999" customHeight="1" x14ac:dyDescent="0.2">
      <c r="A24" s="64"/>
      <c r="B24" s="62"/>
      <c r="C24" s="176" t="s">
        <v>21</v>
      </c>
      <c r="D24" s="177"/>
      <c r="E24" s="60" t="s">
        <v>7</v>
      </c>
      <c r="F24" s="61" t="s">
        <v>7</v>
      </c>
      <c r="G24" s="4" t="s">
        <v>7</v>
      </c>
      <c r="H24" s="4" t="s">
        <v>7</v>
      </c>
      <c r="I24" s="4" t="s">
        <v>7</v>
      </c>
    </row>
    <row r="25" spans="1:9" ht="30" customHeight="1" x14ac:dyDescent="0.2">
      <c r="A25" s="64"/>
      <c r="B25" s="62"/>
      <c r="C25" s="176" t="s">
        <v>36</v>
      </c>
      <c r="D25" s="177"/>
      <c r="E25" s="60" t="s">
        <v>37</v>
      </c>
      <c r="F25" s="61">
        <v>130</v>
      </c>
      <c r="G25" s="4">
        <v>1000000</v>
      </c>
      <c r="H25" s="4">
        <v>1000000</v>
      </c>
      <c r="I25" s="4">
        <v>1000000</v>
      </c>
    </row>
    <row r="26" spans="1:9" ht="30.75" customHeight="1" x14ac:dyDescent="0.2">
      <c r="A26" s="64"/>
      <c r="B26" s="62"/>
      <c r="C26" s="176" t="s">
        <v>38</v>
      </c>
      <c r="D26" s="177"/>
      <c r="E26" s="60" t="s">
        <v>39</v>
      </c>
      <c r="F26" s="61">
        <v>130</v>
      </c>
      <c r="G26" s="4"/>
      <c r="H26" s="4"/>
      <c r="I26" s="4"/>
    </row>
    <row r="27" spans="1:9" s="84" customFormat="1" ht="17.45" customHeight="1" x14ac:dyDescent="0.2">
      <c r="A27" s="81"/>
      <c r="B27" s="163" t="s">
        <v>342</v>
      </c>
      <c r="C27" s="163"/>
      <c r="D27" s="164"/>
      <c r="E27" s="82" t="s">
        <v>343</v>
      </c>
      <c r="F27" s="78">
        <v>130</v>
      </c>
      <c r="G27" s="83"/>
      <c r="H27" s="83"/>
      <c r="I27" s="83"/>
    </row>
    <row r="28" spans="1:9" s="84" customFormat="1" ht="16.149999999999999" customHeight="1" x14ac:dyDescent="0.2">
      <c r="A28" s="81"/>
      <c r="B28" s="90"/>
      <c r="C28" s="163" t="s">
        <v>21</v>
      </c>
      <c r="D28" s="164"/>
      <c r="E28" s="82" t="s">
        <v>7</v>
      </c>
      <c r="F28" s="82" t="s">
        <v>7</v>
      </c>
      <c r="G28" s="83" t="s">
        <v>7</v>
      </c>
      <c r="H28" s="83" t="s">
        <v>7</v>
      </c>
      <c r="I28" s="83" t="s">
        <v>7</v>
      </c>
    </row>
    <row r="29" spans="1:9" s="84" customFormat="1" ht="30.75" customHeight="1" x14ac:dyDescent="0.2">
      <c r="A29" s="81"/>
      <c r="B29" s="90"/>
      <c r="C29" s="163" t="s">
        <v>348</v>
      </c>
      <c r="D29" s="164"/>
      <c r="E29" s="82" t="s">
        <v>344</v>
      </c>
      <c r="F29" s="82" t="s">
        <v>345</v>
      </c>
      <c r="G29" s="83"/>
      <c r="H29" s="83"/>
      <c r="I29" s="83"/>
    </row>
    <row r="30" spans="1:9" ht="18.600000000000001" customHeight="1" x14ac:dyDescent="0.2">
      <c r="A30" s="175" t="s">
        <v>40</v>
      </c>
      <c r="B30" s="173"/>
      <c r="C30" s="173"/>
      <c r="D30" s="174"/>
      <c r="E30" s="60" t="s">
        <v>41</v>
      </c>
      <c r="F30" s="61">
        <v>140</v>
      </c>
      <c r="G30" s="4"/>
      <c r="H30" s="4"/>
      <c r="I30" s="4"/>
    </row>
    <row r="31" spans="1:9" ht="15" customHeight="1" x14ac:dyDescent="0.2">
      <c r="A31" s="64"/>
      <c r="B31" s="176" t="s">
        <v>10</v>
      </c>
      <c r="C31" s="176"/>
      <c r="D31" s="177"/>
      <c r="E31" s="60" t="s">
        <v>7</v>
      </c>
      <c r="F31" s="61" t="s">
        <v>7</v>
      </c>
      <c r="G31" s="4" t="s">
        <v>7</v>
      </c>
      <c r="H31" s="4" t="s">
        <v>7</v>
      </c>
      <c r="I31" s="4" t="s">
        <v>7</v>
      </c>
    </row>
    <row r="32" spans="1:9" ht="19.149999999999999" customHeight="1" x14ac:dyDescent="0.2">
      <c r="A32" s="64"/>
      <c r="B32" s="173"/>
      <c r="C32" s="173"/>
      <c r="D32" s="174"/>
      <c r="E32" s="60" t="s">
        <v>42</v>
      </c>
      <c r="F32" s="61">
        <v>140</v>
      </c>
      <c r="G32" s="4"/>
      <c r="H32" s="4"/>
      <c r="I32" s="4"/>
    </row>
    <row r="33" spans="1:9" ht="15" customHeight="1" x14ac:dyDescent="0.2">
      <c r="A33" s="175" t="s">
        <v>43</v>
      </c>
      <c r="B33" s="173"/>
      <c r="C33" s="173"/>
      <c r="D33" s="174"/>
      <c r="E33" s="60" t="s">
        <v>44</v>
      </c>
      <c r="F33" s="61">
        <v>150</v>
      </c>
      <c r="G33" s="4">
        <f>G35+G41+G46+G47</f>
        <v>858776.03</v>
      </c>
      <c r="H33" s="4">
        <f>H35+H41+H46+H47</f>
        <v>0</v>
      </c>
      <c r="I33" s="4"/>
    </row>
    <row r="34" spans="1:9" ht="15" customHeight="1" x14ac:dyDescent="0.2">
      <c r="A34" s="64"/>
      <c r="B34" s="176" t="s">
        <v>10</v>
      </c>
      <c r="C34" s="176"/>
      <c r="D34" s="177"/>
      <c r="E34" s="60" t="s">
        <v>7</v>
      </c>
      <c r="F34" s="61" t="s">
        <v>7</v>
      </c>
      <c r="G34" s="4" t="s">
        <v>7</v>
      </c>
      <c r="H34" s="4" t="s">
        <v>7</v>
      </c>
      <c r="I34" s="4" t="s">
        <v>7</v>
      </c>
    </row>
    <row r="35" spans="1:9" ht="17.45" customHeight="1" x14ac:dyDescent="0.2">
      <c r="A35" s="64"/>
      <c r="B35" s="173" t="s">
        <v>48</v>
      </c>
      <c r="C35" s="173"/>
      <c r="D35" s="174"/>
      <c r="E35" s="60" t="s">
        <v>45</v>
      </c>
      <c r="F35" s="61">
        <v>150</v>
      </c>
      <c r="G35" s="4">
        <f>G37+G38</f>
        <v>858776.03</v>
      </c>
      <c r="H35" s="4">
        <f>H38+H39</f>
        <v>0</v>
      </c>
      <c r="I35" s="4"/>
    </row>
    <row r="36" spans="1:9" ht="15" customHeight="1" x14ac:dyDescent="0.2">
      <c r="A36" s="64"/>
      <c r="B36" s="62"/>
      <c r="C36" s="176" t="s">
        <v>21</v>
      </c>
      <c r="D36" s="177"/>
      <c r="E36" s="60" t="s">
        <v>7</v>
      </c>
      <c r="F36" s="61" t="s">
        <v>7</v>
      </c>
      <c r="G36" s="4" t="s">
        <v>7</v>
      </c>
      <c r="H36" s="4" t="s">
        <v>7</v>
      </c>
      <c r="I36" s="4" t="s">
        <v>7</v>
      </c>
    </row>
    <row r="37" spans="1:9" ht="45.75" customHeight="1" x14ac:dyDescent="0.2">
      <c r="A37" s="130"/>
      <c r="B37" s="129"/>
      <c r="C37" s="176" t="s">
        <v>375</v>
      </c>
      <c r="D37" s="177"/>
      <c r="E37" s="127" t="s">
        <v>168</v>
      </c>
      <c r="F37" s="128">
        <v>150</v>
      </c>
      <c r="G37" s="4">
        <v>548980.32999999996</v>
      </c>
      <c r="H37" s="4"/>
      <c r="I37" s="4"/>
    </row>
    <row r="38" spans="1:9" ht="31.5" customHeight="1" x14ac:dyDescent="0.2">
      <c r="A38" s="64"/>
      <c r="B38" s="62"/>
      <c r="C38" s="176" t="s">
        <v>374</v>
      </c>
      <c r="D38" s="177"/>
      <c r="E38" s="60" t="s">
        <v>168</v>
      </c>
      <c r="F38" s="61">
        <v>150</v>
      </c>
      <c r="G38" s="4">
        <v>309795.7</v>
      </c>
      <c r="H38" s="4"/>
      <c r="I38" s="4"/>
    </row>
    <row r="39" spans="1:9" ht="16.899999999999999" customHeight="1" x14ac:dyDescent="0.2">
      <c r="A39" s="64"/>
      <c r="B39" s="62"/>
      <c r="C39" s="176" t="s">
        <v>50</v>
      </c>
      <c r="D39" s="177"/>
      <c r="E39" s="60" t="s">
        <v>169</v>
      </c>
      <c r="F39" s="61">
        <v>150</v>
      </c>
      <c r="G39" s="4"/>
      <c r="H39" s="4"/>
      <c r="I39" s="4"/>
    </row>
    <row r="40" spans="1:9" ht="16.899999999999999" customHeight="1" x14ac:dyDescent="0.2">
      <c r="A40" s="64"/>
      <c r="B40" s="62"/>
      <c r="C40" s="176"/>
      <c r="D40" s="177"/>
      <c r="E40" s="60"/>
      <c r="F40" s="61"/>
      <c r="G40" s="4"/>
      <c r="H40" s="4"/>
      <c r="I40" s="4"/>
    </row>
    <row r="41" spans="1:9" ht="15" customHeight="1" x14ac:dyDescent="0.2">
      <c r="A41" s="64"/>
      <c r="B41" s="173" t="s">
        <v>51</v>
      </c>
      <c r="C41" s="173"/>
      <c r="D41" s="174"/>
      <c r="E41" s="60" t="s">
        <v>170</v>
      </c>
      <c r="F41" s="61">
        <v>150</v>
      </c>
      <c r="G41" s="4"/>
      <c r="H41" s="4"/>
      <c r="I41" s="4"/>
    </row>
    <row r="42" spans="1:9" ht="15" customHeight="1" x14ac:dyDescent="0.2">
      <c r="A42" s="64"/>
      <c r="B42" s="62"/>
      <c r="C42" s="176" t="s">
        <v>21</v>
      </c>
      <c r="D42" s="177"/>
      <c r="E42" s="60" t="s">
        <v>7</v>
      </c>
      <c r="F42" s="61" t="s">
        <v>7</v>
      </c>
      <c r="G42" s="4" t="s">
        <v>7</v>
      </c>
      <c r="H42" s="4" t="s">
        <v>7</v>
      </c>
      <c r="I42" s="4" t="s">
        <v>7</v>
      </c>
    </row>
    <row r="43" spans="1:9" ht="18" customHeight="1" x14ac:dyDescent="0.2">
      <c r="A43" s="64"/>
      <c r="B43" s="62"/>
      <c r="C43" s="176" t="s">
        <v>53</v>
      </c>
      <c r="D43" s="177"/>
      <c r="E43" s="60" t="s">
        <v>171</v>
      </c>
      <c r="F43" s="61">
        <v>150</v>
      </c>
      <c r="G43" s="4"/>
      <c r="H43" s="4"/>
      <c r="I43" s="4"/>
    </row>
    <row r="44" spans="1:9" ht="19.5" customHeight="1" x14ac:dyDescent="0.2">
      <c r="A44" s="64"/>
      <c r="B44" s="62"/>
      <c r="C44" s="176" t="s">
        <v>54</v>
      </c>
      <c r="D44" s="177"/>
      <c r="E44" s="60" t="s">
        <v>172</v>
      </c>
      <c r="F44" s="61">
        <v>150</v>
      </c>
      <c r="G44" s="4"/>
      <c r="H44" s="4"/>
      <c r="I44" s="4"/>
    </row>
    <row r="45" spans="1:9" ht="16.899999999999999" customHeight="1" x14ac:dyDescent="0.2">
      <c r="A45" s="64"/>
      <c r="B45" s="62"/>
      <c r="C45" s="176"/>
      <c r="D45" s="177"/>
      <c r="E45" s="60"/>
      <c r="F45" s="61"/>
      <c r="G45" s="4"/>
      <c r="H45" s="4"/>
      <c r="I45" s="4"/>
    </row>
    <row r="46" spans="1:9" ht="19.899999999999999" customHeight="1" x14ac:dyDescent="0.2">
      <c r="A46" s="64"/>
      <c r="B46" s="173" t="s">
        <v>174</v>
      </c>
      <c r="C46" s="173"/>
      <c r="D46" s="174"/>
      <c r="E46" s="60" t="s">
        <v>173</v>
      </c>
      <c r="F46" s="61">
        <v>150</v>
      </c>
      <c r="G46" s="4"/>
      <c r="H46" s="4"/>
      <c r="I46" s="4"/>
    </row>
    <row r="47" spans="1:9" ht="19.899999999999999" customHeight="1" x14ac:dyDescent="0.2">
      <c r="A47" s="64"/>
      <c r="B47" s="173" t="s">
        <v>176</v>
      </c>
      <c r="C47" s="173"/>
      <c r="D47" s="174"/>
      <c r="E47" s="60" t="s">
        <v>175</v>
      </c>
      <c r="F47" s="61">
        <v>150</v>
      </c>
      <c r="G47" s="4"/>
      <c r="H47" s="4"/>
      <c r="I47" s="4"/>
    </row>
    <row r="48" spans="1:9" ht="15" customHeight="1" x14ac:dyDescent="0.2">
      <c r="A48" s="64"/>
      <c r="B48" s="173"/>
      <c r="C48" s="173"/>
      <c r="D48" s="174"/>
      <c r="E48" s="60" t="s">
        <v>177</v>
      </c>
      <c r="F48" s="61"/>
      <c r="G48" s="4"/>
      <c r="H48" s="4"/>
      <c r="I48" s="4"/>
    </row>
    <row r="49" spans="1:9" ht="18" customHeight="1" x14ac:dyDescent="0.2">
      <c r="A49" s="175" t="s">
        <v>46</v>
      </c>
      <c r="B49" s="173"/>
      <c r="C49" s="173"/>
      <c r="D49" s="174"/>
      <c r="E49" s="60" t="s">
        <v>47</v>
      </c>
      <c r="F49" s="61">
        <v>180</v>
      </c>
      <c r="G49" s="4"/>
      <c r="H49" s="4"/>
      <c r="I49" s="4"/>
    </row>
    <row r="50" spans="1:9" ht="15" customHeight="1" x14ac:dyDescent="0.2">
      <c r="A50" s="64"/>
      <c r="B50" s="173" t="s">
        <v>10</v>
      </c>
      <c r="C50" s="173"/>
      <c r="D50" s="174"/>
      <c r="E50" s="60" t="s">
        <v>7</v>
      </c>
      <c r="F50" s="61" t="s">
        <v>7</v>
      </c>
      <c r="G50" s="4" t="s">
        <v>7</v>
      </c>
      <c r="H50" s="4" t="s">
        <v>7</v>
      </c>
      <c r="I50" s="4" t="s">
        <v>7</v>
      </c>
    </row>
    <row r="51" spans="1:9" ht="17.45" customHeight="1" x14ac:dyDescent="0.2">
      <c r="A51" s="64"/>
      <c r="B51" s="173"/>
      <c r="C51" s="173"/>
      <c r="D51" s="174"/>
      <c r="E51" s="60" t="s">
        <v>49</v>
      </c>
      <c r="F51" s="61">
        <v>180</v>
      </c>
      <c r="G51" s="4"/>
      <c r="H51" s="4"/>
      <c r="I51" s="4"/>
    </row>
    <row r="52" spans="1:9" ht="16.899999999999999" customHeight="1" x14ac:dyDescent="0.2">
      <c r="A52" s="64"/>
      <c r="B52" s="173"/>
      <c r="C52" s="173"/>
      <c r="D52" s="174"/>
      <c r="E52" s="60" t="s">
        <v>52</v>
      </c>
      <c r="F52" s="61"/>
      <c r="G52" s="4"/>
      <c r="H52" s="4"/>
      <c r="I52" s="4"/>
    </row>
    <row r="53" spans="1:9" ht="16.899999999999999" customHeight="1" x14ac:dyDescent="0.2">
      <c r="A53" s="175" t="s">
        <v>55</v>
      </c>
      <c r="B53" s="173"/>
      <c r="C53" s="173"/>
      <c r="D53" s="174"/>
      <c r="E53" s="60" t="s">
        <v>56</v>
      </c>
      <c r="F53" s="61">
        <v>400</v>
      </c>
      <c r="G53" s="4"/>
      <c r="H53" s="4"/>
      <c r="I53" s="4"/>
    </row>
    <row r="54" spans="1:9" ht="16.899999999999999" customHeight="1" x14ac:dyDescent="0.2">
      <c r="A54" s="64"/>
      <c r="B54" s="173" t="s">
        <v>10</v>
      </c>
      <c r="C54" s="173"/>
      <c r="D54" s="174"/>
      <c r="E54" s="60" t="s">
        <v>7</v>
      </c>
      <c r="F54" s="61" t="s">
        <v>7</v>
      </c>
      <c r="G54" s="4" t="s">
        <v>7</v>
      </c>
      <c r="H54" s="4" t="s">
        <v>7</v>
      </c>
      <c r="I54" s="4" t="s">
        <v>7</v>
      </c>
    </row>
    <row r="55" spans="1:9" ht="18.75" customHeight="1" x14ac:dyDescent="0.2">
      <c r="A55" s="64"/>
      <c r="B55" s="182" t="s">
        <v>346</v>
      </c>
      <c r="C55" s="182"/>
      <c r="D55" s="183"/>
      <c r="E55" s="60" t="s">
        <v>57</v>
      </c>
      <c r="F55" s="61">
        <v>410</v>
      </c>
      <c r="G55" s="4"/>
      <c r="H55" s="4"/>
      <c r="I55" s="4"/>
    </row>
    <row r="56" spans="1:9" ht="18.75" customHeight="1" x14ac:dyDescent="0.2">
      <c r="A56" s="64"/>
      <c r="B56" s="182" t="s">
        <v>347</v>
      </c>
      <c r="C56" s="182"/>
      <c r="D56" s="183"/>
      <c r="E56" s="60" t="s">
        <v>58</v>
      </c>
      <c r="F56" s="61">
        <v>440</v>
      </c>
      <c r="G56" s="4"/>
      <c r="H56" s="4"/>
      <c r="I56" s="4"/>
    </row>
    <row r="57" spans="1:9" ht="18.600000000000001" customHeight="1" x14ac:dyDescent="0.2">
      <c r="A57" s="64"/>
      <c r="B57" s="173"/>
      <c r="C57" s="173"/>
      <c r="D57" s="174"/>
      <c r="E57" s="60" t="s">
        <v>59</v>
      </c>
      <c r="F57" s="61"/>
      <c r="G57" s="4"/>
      <c r="H57" s="4"/>
      <c r="I57" s="4"/>
    </row>
    <row r="58" spans="1:9" ht="19.149999999999999" customHeight="1" x14ac:dyDescent="0.2">
      <c r="A58" s="178" t="s">
        <v>60</v>
      </c>
      <c r="B58" s="176"/>
      <c r="C58" s="176"/>
      <c r="D58" s="177"/>
      <c r="E58" s="60" t="s">
        <v>61</v>
      </c>
      <c r="F58" s="61">
        <v>500</v>
      </c>
      <c r="G58" s="4"/>
      <c r="H58" s="4"/>
      <c r="I58" s="4"/>
    </row>
    <row r="59" spans="1:9" ht="16.5" customHeight="1" x14ac:dyDescent="0.2">
      <c r="A59" s="64"/>
      <c r="B59" s="173" t="s">
        <v>10</v>
      </c>
      <c r="C59" s="173"/>
      <c r="D59" s="174"/>
      <c r="E59" s="61" t="s">
        <v>7</v>
      </c>
      <c r="F59" s="61" t="s">
        <v>7</v>
      </c>
      <c r="G59" s="4" t="s">
        <v>7</v>
      </c>
      <c r="H59" s="4" t="s">
        <v>7</v>
      </c>
      <c r="I59" s="4" t="s">
        <v>7</v>
      </c>
    </row>
    <row r="60" spans="1:9" ht="31.5" customHeight="1" x14ac:dyDescent="0.2">
      <c r="A60" s="64"/>
      <c r="B60" s="176" t="s">
        <v>62</v>
      </c>
      <c r="C60" s="176"/>
      <c r="D60" s="177"/>
      <c r="E60" s="60" t="s">
        <v>63</v>
      </c>
      <c r="F60" s="61">
        <v>510</v>
      </c>
      <c r="G60" s="4"/>
      <c r="H60" s="4"/>
      <c r="I60" s="4"/>
    </row>
    <row r="61" spans="1:9" ht="18" customHeight="1" x14ac:dyDescent="0.2">
      <c r="A61" s="64"/>
      <c r="B61" s="176"/>
      <c r="C61" s="176"/>
      <c r="D61" s="177"/>
      <c r="E61" s="60" t="s">
        <v>64</v>
      </c>
      <c r="F61" s="61"/>
      <c r="G61" s="4"/>
      <c r="H61" s="4"/>
      <c r="I61" s="4"/>
    </row>
    <row r="62" spans="1:9" s="8" customFormat="1" ht="16.149999999999999" customHeight="1" x14ac:dyDescent="0.2">
      <c r="A62" s="184" t="s">
        <v>65</v>
      </c>
      <c r="B62" s="185"/>
      <c r="C62" s="185"/>
      <c r="D62" s="186"/>
      <c r="E62" s="5" t="s">
        <v>66</v>
      </c>
      <c r="F62" s="6" t="s">
        <v>7</v>
      </c>
      <c r="G62" s="7">
        <f>G64+G76+G84</f>
        <v>40646485.220000006</v>
      </c>
      <c r="H62" s="7">
        <f>H64+H76+H84</f>
        <v>32096236.500000004</v>
      </c>
      <c r="I62" s="7">
        <f>I64+I76+I84</f>
        <v>32096236.500000004</v>
      </c>
    </row>
    <row r="63" spans="1:9" ht="16.5" customHeight="1" x14ac:dyDescent="0.2">
      <c r="A63" s="178" t="s">
        <v>10</v>
      </c>
      <c r="B63" s="176"/>
      <c r="C63" s="176"/>
      <c r="D63" s="177"/>
      <c r="E63" s="60" t="s">
        <v>7</v>
      </c>
      <c r="F63" s="60" t="s">
        <v>7</v>
      </c>
      <c r="G63" s="4" t="s">
        <v>7</v>
      </c>
      <c r="H63" s="4" t="s">
        <v>7</v>
      </c>
      <c r="I63" s="4" t="s">
        <v>7</v>
      </c>
    </row>
    <row r="64" spans="1:9" ht="16.5" customHeight="1" x14ac:dyDescent="0.2">
      <c r="A64" s="187" t="s">
        <v>67</v>
      </c>
      <c r="B64" s="188"/>
      <c r="C64" s="188"/>
      <c r="D64" s="189"/>
      <c r="E64" s="9" t="s">
        <v>68</v>
      </c>
      <c r="F64" s="61">
        <v>110</v>
      </c>
      <c r="G64" s="4">
        <f>G66+G67+G68</f>
        <v>37202263.520000003</v>
      </c>
      <c r="H64" s="4">
        <f>H66+H67+H68</f>
        <v>30354568.740000002</v>
      </c>
      <c r="I64" s="4">
        <f>I66+I67+I68</f>
        <v>30354568.740000002</v>
      </c>
    </row>
    <row r="65" spans="1:9" ht="16.5" customHeight="1" x14ac:dyDescent="0.2">
      <c r="A65" s="64"/>
      <c r="B65" s="173" t="s">
        <v>10</v>
      </c>
      <c r="C65" s="173"/>
      <c r="D65" s="174"/>
      <c r="E65" s="60" t="s">
        <v>7</v>
      </c>
      <c r="F65" s="60" t="s">
        <v>7</v>
      </c>
      <c r="G65" s="4" t="s">
        <v>7</v>
      </c>
      <c r="H65" s="4" t="s">
        <v>7</v>
      </c>
      <c r="I65" s="4" t="s">
        <v>7</v>
      </c>
    </row>
    <row r="66" spans="1:9" ht="16.5" customHeight="1" x14ac:dyDescent="0.2">
      <c r="A66" s="64"/>
      <c r="B66" s="176" t="s">
        <v>69</v>
      </c>
      <c r="C66" s="176"/>
      <c r="D66" s="177"/>
      <c r="E66" s="60" t="s">
        <v>70</v>
      </c>
      <c r="F66" s="61">
        <v>111</v>
      </c>
      <c r="G66" s="4">
        <v>28493142.170000002</v>
      </c>
      <c r="H66" s="4">
        <v>23283386</v>
      </c>
      <c r="I66" s="4">
        <v>23283386</v>
      </c>
    </row>
    <row r="67" spans="1:9" ht="16.149999999999999" customHeight="1" x14ac:dyDescent="0.2">
      <c r="A67" s="10"/>
      <c r="B67" s="176" t="s">
        <v>71</v>
      </c>
      <c r="C67" s="176"/>
      <c r="D67" s="177"/>
      <c r="E67" s="60" t="s">
        <v>72</v>
      </c>
      <c r="F67" s="61">
        <v>112</v>
      </c>
      <c r="G67" s="4">
        <v>40000</v>
      </c>
      <c r="H67" s="4">
        <v>40000</v>
      </c>
      <c r="I67" s="4">
        <v>40000</v>
      </c>
    </row>
    <row r="68" spans="1:9" ht="60" customHeight="1" x14ac:dyDescent="0.2">
      <c r="A68" s="10"/>
      <c r="B68" s="176" t="s">
        <v>73</v>
      </c>
      <c r="C68" s="176"/>
      <c r="D68" s="177"/>
      <c r="E68" s="60" t="s">
        <v>74</v>
      </c>
      <c r="F68" s="61">
        <v>119</v>
      </c>
      <c r="G68" s="4">
        <f>G70+G71</f>
        <v>8669121.3499999996</v>
      </c>
      <c r="H68" s="4">
        <f>H70+H71</f>
        <v>7031182.7400000002</v>
      </c>
      <c r="I68" s="4">
        <f>I70+I71</f>
        <v>7031182.7400000002</v>
      </c>
    </row>
    <row r="69" spans="1:9" ht="15" customHeight="1" x14ac:dyDescent="0.2">
      <c r="A69" s="64"/>
      <c r="B69" s="62"/>
      <c r="C69" s="176" t="s">
        <v>21</v>
      </c>
      <c r="D69" s="177"/>
      <c r="E69" s="60" t="s">
        <v>7</v>
      </c>
      <c r="F69" s="61" t="s">
        <v>7</v>
      </c>
      <c r="G69" s="4" t="s">
        <v>7</v>
      </c>
      <c r="H69" s="4" t="s">
        <v>7</v>
      </c>
      <c r="I69" s="4" t="s">
        <v>7</v>
      </c>
    </row>
    <row r="70" spans="1:9" ht="18" customHeight="1" x14ac:dyDescent="0.2">
      <c r="A70" s="10"/>
      <c r="B70" s="62"/>
      <c r="C70" s="176" t="s">
        <v>75</v>
      </c>
      <c r="D70" s="177"/>
      <c r="E70" s="60" t="s">
        <v>76</v>
      </c>
      <c r="F70" s="61">
        <v>119</v>
      </c>
      <c r="G70" s="4">
        <v>8669121.3499999996</v>
      </c>
      <c r="H70" s="4">
        <v>7031182.7400000002</v>
      </c>
      <c r="I70" s="4">
        <v>7031182.7400000002</v>
      </c>
    </row>
    <row r="71" spans="1:9" ht="33.6" customHeight="1" x14ac:dyDescent="0.2">
      <c r="A71" s="10"/>
      <c r="B71" s="62"/>
      <c r="C71" s="176" t="s">
        <v>77</v>
      </c>
      <c r="D71" s="177"/>
      <c r="E71" s="60" t="s">
        <v>78</v>
      </c>
      <c r="F71" s="61">
        <v>119</v>
      </c>
      <c r="G71" s="4"/>
      <c r="H71" s="4"/>
      <c r="I71" s="4"/>
    </row>
    <row r="72" spans="1:9" ht="20.45" customHeight="1" x14ac:dyDescent="0.2">
      <c r="A72" s="178" t="s">
        <v>79</v>
      </c>
      <c r="B72" s="176"/>
      <c r="C72" s="176"/>
      <c r="D72" s="177"/>
      <c r="E72" s="60" t="s">
        <v>80</v>
      </c>
      <c r="F72" s="61">
        <v>300</v>
      </c>
      <c r="G72" s="4">
        <f>G74+G75</f>
        <v>0</v>
      </c>
      <c r="H72" s="4"/>
      <c r="I72" s="4"/>
    </row>
    <row r="73" spans="1:9" ht="16.5" customHeight="1" x14ac:dyDescent="0.2">
      <c r="A73" s="64"/>
      <c r="B73" s="173" t="s">
        <v>10</v>
      </c>
      <c r="C73" s="173"/>
      <c r="D73" s="174"/>
      <c r="E73" s="60" t="s">
        <v>7</v>
      </c>
      <c r="F73" s="60" t="s">
        <v>7</v>
      </c>
      <c r="G73" s="4" t="s">
        <v>7</v>
      </c>
      <c r="H73" s="4" t="s">
        <v>7</v>
      </c>
      <c r="I73" s="4" t="s">
        <v>7</v>
      </c>
    </row>
    <row r="74" spans="1:9" ht="46.15" customHeight="1" x14ac:dyDescent="0.2">
      <c r="A74" s="64"/>
      <c r="B74" s="176" t="s">
        <v>81</v>
      </c>
      <c r="C74" s="176"/>
      <c r="D74" s="177"/>
      <c r="E74" s="60" t="s">
        <v>82</v>
      </c>
      <c r="F74" s="61">
        <v>321</v>
      </c>
      <c r="G74" s="4"/>
      <c r="H74" s="4"/>
      <c r="I74" s="4"/>
    </row>
    <row r="75" spans="1:9" x14ac:dyDescent="0.2">
      <c r="A75" s="64"/>
      <c r="B75" s="176"/>
      <c r="C75" s="176"/>
      <c r="D75" s="177"/>
      <c r="E75" s="60" t="s">
        <v>83</v>
      </c>
      <c r="F75" s="61"/>
      <c r="G75" s="4"/>
      <c r="H75" s="4"/>
      <c r="I75" s="4"/>
    </row>
    <row r="76" spans="1:9" ht="21.6" customHeight="1" x14ac:dyDescent="0.2">
      <c r="A76" s="178" t="s">
        <v>84</v>
      </c>
      <c r="B76" s="176"/>
      <c r="C76" s="176"/>
      <c r="D76" s="177"/>
      <c r="E76" s="60" t="s">
        <v>85</v>
      </c>
      <c r="F76" s="60" t="s">
        <v>86</v>
      </c>
      <c r="G76" s="4">
        <f>G78+G79+G80</f>
        <v>52904</v>
      </c>
      <c r="H76" s="4">
        <f>H78+H79+H80</f>
        <v>52894</v>
      </c>
      <c r="I76" s="4">
        <f>I78+I79+I80</f>
        <v>52894</v>
      </c>
    </row>
    <row r="77" spans="1:9" ht="16.5" customHeight="1" x14ac:dyDescent="0.2">
      <c r="A77" s="64"/>
      <c r="B77" s="62"/>
      <c r="C77" s="176" t="s">
        <v>10</v>
      </c>
      <c r="D77" s="177"/>
      <c r="E77" s="60" t="s">
        <v>7</v>
      </c>
      <c r="F77" s="60" t="s">
        <v>7</v>
      </c>
      <c r="G77" s="4" t="s">
        <v>7</v>
      </c>
      <c r="H77" s="4" t="s">
        <v>7</v>
      </c>
      <c r="I77" s="4" t="s">
        <v>7</v>
      </c>
    </row>
    <row r="78" spans="1:9" ht="32.450000000000003" customHeight="1" x14ac:dyDescent="0.2">
      <c r="A78" s="64"/>
      <c r="B78" s="62"/>
      <c r="C78" s="176" t="s">
        <v>87</v>
      </c>
      <c r="D78" s="177"/>
      <c r="E78" s="60" t="s">
        <v>88</v>
      </c>
      <c r="F78" s="61">
        <v>851</v>
      </c>
      <c r="G78" s="4">
        <v>42884</v>
      </c>
      <c r="H78" s="4">
        <v>42884</v>
      </c>
      <c r="I78" s="4">
        <v>42884</v>
      </c>
    </row>
    <row r="79" spans="1:9" ht="43.9" customHeight="1" x14ac:dyDescent="0.2">
      <c r="A79" s="64"/>
      <c r="B79" s="62"/>
      <c r="C79" s="176" t="s">
        <v>89</v>
      </c>
      <c r="D79" s="177"/>
      <c r="E79" s="60" t="s">
        <v>90</v>
      </c>
      <c r="F79" s="61">
        <v>852</v>
      </c>
      <c r="G79" s="4">
        <v>10020</v>
      </c>
      <c r="H79" s="4">
        <v>10010</v>
      </c>
      <c r="I79" s="4">
        <v>10010</v>
      </c>
    </row>
    <row r="80" spans="1:9" ht="21" customHeight="1" x14ac:dyDescent="0.2">
      <c r="A80" s="64"/>
      <c r="B80" s="62"/>
      <c r="C80" s="176" t="s">
        <v>91</v>
      </c>
      <c r="D80" s="177"/>
      <c r="E80" s="60" t="s">
        <v>92</v>
      </c>
      <c r="F80" s="61">
        <v>853</v>
      </c>
      <c r="G80" s="4"/>
      <c r="H80" s="4"/>
      <c r="I80" s="4"/>
    </row>
    <row r="81" spans="1:9" ht="17.25" customHeight="1" x14ac:dyDescent="0.2">
      <c r="A81" s="178" t="s">
        <v>93</v>
      </c>
      <c r="B81" s="176"/>
      <c r="C81" s="176"/>
      <c r="D81" s="177"/>
      <c r="E81" s="60" t="s">
        <v>94</v>
      </c>
      <c r="F81" s="60" t="s">
        <v>7</v>
      </c>
      <c r="G81" s="4">
        <f>G83</f>
        <v>0</v>
      </c>
      <c r="H81" s="4"/>
      <c r="I81" s="4"/>
    </row>
    <row r="82" spans="1:9" ht="16.5" customHeight="1" x14ac:dyDescent="0.2">
      <c r="A82" s="64"/>
      <c r="B82" s="173" t="s">
        <v>10</v>
      </c>
      <c r="C82" s="173"/>
      <c r="D82" s="174"/>
      <c r="E82" s="60" t="s">
        <v>7</v>
      </c>
      <c r="F82" s="60" t="s">
        <v>7</v>
      </c>
      <c r="G82" s="4" t="s">
        <v>7</v>
      </c>
      <c r="H82" s="4" t="s">
        <v>7</v>
      </c>
      <c r="I82" s="4" t="s">
        <v>7</v>
      </c>
    </row>
    <row r="83" spans="1:9" ht="47.25" customHeight="1" x14ac:dyDescent="0.2">
      <c r="A83" s="64"/>
      <c r="B83" s="176" t="s">
        <v>95</v>
      </c>
      <c r="C83" s="176"/>
      <c r="D83" s="177"/>
      <c r="E83" s="60" t="s">
        <v>96</v>
      </c>
      <c r="F83" s="61">
        <v>831</v>
      </c>
      <c r="G83" s="4"/>
      <c r="H83" s="4"/>
      <c r="I83" s="4"/>
    </row>
    <row r="84" spans="1:9" ht="21" customHeight="1" x14ac:dyDescent="0.2">
      <c r="A84" s="178" t="s">
        <v>97</v>
      </c>
      <c r="B84" s="176"/>
      <c r="C84" s="176"/>
      <c r="D84" s="177"/>
      <c r="E84" s="60" t="s">
        <v>98</v>
      </c>
      <c r="F84" s="60" t="s">
        <v>7</v>
      </c>
      <c r="G84" s="4">
        <f>G86+G95+G107</f>
        <v>3391317.6999999997</v>
      </c>
      <c r="H84" s="4">
        <f>H86+H95+H107</f>
        <v>1688773.76</v>
      </c>
      <c r="I84" s="4">
        <f>I86+I95+I107</f>
        <v>1688773.76</v>
      </c>
    </row>
    <row r="85" spans="1:9" ht="16.5" customHeight="1" x14ac:dyDescent="0.2">
      <c r="A85" s="64"/>
      <c r="B85" s="173" t="s">
        <v>10</v>
      </c>
      <c r="C85" s="173"/>
      <c r="D85" s="174"/>
      <c r="E85" s="60" t="s">
        <v>7</v>
      </c>
      <c r="F85" s="60" t="s">
        <v>7</v>
      </c>
      <c r="G85" s="4" t="s">
        <v>7</v>
      </c>
      <c r="H85" s="4" t="s">
        <v>7</v>
      </c>
      <c r="I85" s="4" t="s">
        <v>7</v>
      </c>
    </row>
    <row r="86" spans="1:9" ht="20.25" customHeight="1" x14ac:dyDescent="0.2">
      <c r="A86" s="64"/>
      <c r="B86" s="176" t="s">
        <v>99</v>
      </c>
      <c r="C86" s="176"/>
      <c r="D86" s="177"/>
      <c r="E86" s="60" t="s">
        <v>100</v>
      </c>
      <c r="F86" s="61">
        <v>243</v>
      </c>
      <c r="G86" s="4">
        <f>G88+G89+G90+G91+G92+G93+G94</f>
        <v>548980.32999999996</v>
      </c>
      <c r="H86" s="4"/>
      <c r="I86" s="4"/>
    </row>
    <row r="87" spans="1:9" ht="16.899999999999999" customHeight="1" x14ac:dyDescent="0.2">
      <c r="A87" s="64"/>
      <c r="C87" s="176" t="s">
        <v>21</v>
      </c>
      <c r="D87" s="177"/>
      <c r="E87" s="60" t="s">
        <v>7</v>
      </c>
      <c r="F87" s="60" t="s">
        <v>7</v>
      </c>
      <c r="G87" s="4" t="s">
        <v>7</v>
      </c>
      <c r="H87" s="4" t="s">
        <v>7</v>
      </c>
      <c r="I87" s="4" t="s">
        <v>7</v>
      </c>
    </row>
    <row r="88" spans="1:9" ht="16.899999999999999" customHeight="1" x14ac:dyDescent="0.2">
      <c r="A88" s="64"/>
      <c r="B88" s="62"/>
      <c r="C88" s="176" t="s">
        <v>101</v>
      </c>
      <c r="D88" s="177"/>
      <c r="E88" s="60" t="s">
        <v>102</v>
      </c>
      <c r="F88" s="61">
        <v>243</v>
      </c>
      <c r="G88" s="4"/>
      <c r="H88" s="4"/>
      <c r="I88" s="4"/>
    </row>
    <row r="89" spans="1:9" ht="16.149999999999999" customHeight="1" x14ac:dyDescent="0.2">
      <c r="A89" s="64"/>
      <c r="B89" s="62"/>
      <c r="C89" s="176" t="s">
        <v>103</v>
      </c>
      <c r="D89" s="177"/>
      <c r="E89" s="60" t="s">
        <v>104</v>
      </c>
      <c r="F89" s="61">
        <v>243</v>
      </c>
      <c r="G89" s="4"/>
      <c r="H89" s="4"/>
      <c r="I89" s="4"/>
    </row>
    <row r="90" spans="1:9" ht="16.149999999999999" customHeight="1" x14ac:dyDescent="0.2">
      <c r="A90" s="64"/>
      <c r="B90" s="62"/>
      <c r="C90" s="176" t="s">
        <v>105</v>
      </c>
      <c r="D90" s="177"/>
      <c r="E90" s="60" t="s">
        <v>106</v>
      </c>
      <c r="F90" s="61">
        <v>243</v>
      </c>
      <c r="G90" s="4"/>
      <c r="H90" s="4"/>
      <c r="I90" s="4"/>
    </row>
    <row r="91" spans="1:9" ht="18.600000000000001" customHeight="1" x14ac:dyDescent="0.2">
      <c r="A91" s="64"/>
      <c r="B91" s="62"/>
      <c r="C91" s="176" t="s">
        <v>107</v>
      </c>
      <c r="D91" s="177"/>
      <c r="E91" s="60" t="s">
        <v>108</v>
      </c>
      <c r="F91" s="61">
        <v>243</v>
      </c>
      <c r="G91" s="4">
        <v>548980.32999999996</v>
      </c>
      <c r="H91" s="4"/>
      <c r="I91" s="4"/>
    </row>
    <row r="92" spans="1:9" ht="17.25" customHeight="1" x14ac:dyDescent="0.2">
      <c r="A92" s="64"/>
      <c r="B92" s="62"/>
      <c r="C92" s="176" t="s">
        <v>109</v>
      </c>
      <c r="D92" s="177"/>
      <c r="E92" s="60" t="s">
        <v>110</v>
      </c>
      <c r="F92" s="61">
        <v>243</v>
      </c>
      <c r="G92" s="4"/>
      <c r="H92" s="4"/>
      <c r="I92" s="4"/>
    </row>
    <row r="93" spans="1:9" ht="17.45" customHeight="1" x14ac:dyDescent="0.2">
      <c r="A93" s="64"/>
      <c r="B93" s="62"/>
      <c r="C93" s="176" t="s">
        <v>111</v>
      </c>
      <c r="D93" s="177"/>
      <c r="E93" s="60" t="s">
        <v>112</v>
      </c>
      <c r="F93" s="61">
        <v>243</v>
      </c>
      <c r="G93" s="4"/>
      <c r="H93" s="4"/>
      <c r="I93" s="4"/>
    </row>
    <row r="94" spans="1:9" ht="16.899999999999999" customHeight="1" x14ac:dyDescent="0.2">
      <c r="A94" s="64"/>
      <c r="B94" s="62"/>
      <c r="C94" s="176" t="s">
        <v>113</v>
      </c>
      <c r="D94" s="177"/>
      <c r="E94" s="60" t="s">
        <v>114</v>
      </c>
      <c r="F94" s="61">
        <v>243</v>
      </c>
      <c r="G94" s="4"/>
      <c r="H94" s="4"/>
      <c r="I94" s="4"/>
    </row>
    <row r="95" spans="1:9" ht="20.45" customHeight="1" x14ac:dyDescent="0.2">
      <c r="A95" s="64"/>
      <c r="B95" s="176" t="s">
        <v>115</v>
      </c>
      <c r="C95" s="176"/>
      <c r="D95" s="177"/>
      <c r="E95" s="60" t="s">
        <v>116</v>
      </c>
      <c r="F95" s="61">
        <v>244</v>
      </c>
      <c r="G95" s="4">
        <f>G97+G98+G99+G100+G101+G102+G103+G104+G105+G106</f>
        <v>2371628.6399999997</v>
      </c>
      <c r="H95" s="4">
        <f>H97+H98+H99+H100+H101+H102+H103+H104+H105+H106</f>
        <v>1338773.76</v>
      </c>
      <c r="I95" s="4">
        <f>I97+I98+I99+I100+I101+I102+I103+I104+I105+I106</f>
        <v>1338773.76</v>
      </c>
    </row>
    <row r="96" spans="1:9" ht="16.899999999999999" customHeight="1" x14ac:dyDescent="0.2">
      <c r="A96" s="64"/>
      <c r="C96" s="176" t="s">
        <v>21</v>
      </c>
      <c r="D96" s="177"/>
      <c r="E96" s="60" t="s">
        <v>7</v>
      </c>
      <c r="F96" s="60" t="s">
        <v>7</v>
      </c>
      <c r="G96" s="4" t="s">
        <v>7</v>
      </c>
      <c r="H96" s="4" t="s">
        <v>7</v>
      </c>
      <c r="I96" s="4" t="s">
        <v>7</v>
      </c>
    </row>
    <row r="97" spans="1:9" ht="16.899999999999999" customHeight="1" x14ac:dyDescent="0.2">
      <c r="A97" s="64"/>
      <c r="B97" s="62"/>
      <c r="C97" s="176" t="s">
        <v>117</v>
      </c>
      <c r="D97" s="177"/>
      <c r="E97" s="60" t="s">
        <v>118</v>
      </c>
      <c r="F97" s="61">
        <v>244</v>
      </c>
      <c r="G97" s="4">
        <v>176827.72</v>
      </c>
      <c r="H97" s="4">
        <v>140000</v>
      </c>
      <c r="I97" s="4">
        <v>140000</v>
      </c>
    </row>
    <row r="98" spans="1:9" ht="16.899999999999999" customHeight="1" x14ac:dyDescent="0.2">
      <c r="A98" s="64"/>
      <c r="B98" s="62"/>
      <c r="C98" s="176" t="s">
        <v>101</v>
      </c>
      <c r="D98" s="177"/>
      <c r="E98" s="60" t="s">
        <v>119</v>
      </c>
      <c r="F98" s="61">
        <v>244</v>
      </c>
      <c r="G98" s="4"/>
      <c r="H98" s="4"/>
      <c r="I98" s="4"/>
    </row>
    <row r="99" spans="1:9" ht="18.600000000000001" customHeight="1" x14ac:dyDescent="0.2">
      <c r="A99" s="64"/>
      <c r="B99" s="62"/>
      <c r="C99" s="176" t="s">
        <v>120</v>
      </c>
      <c r="D99" s="177"/>
      <c r="E99" s="60" t="s">
        <v>121</v>
      </c>
      <c r="F99" s="61">
        <v>244</v>
      </c>
      <c r="G99" s="4">
        <v>28000</v>
      </c>
      <c r="H99" s="4">
        <v>22000</v>
      </c>
      <c r="I99" s="4">
        <v>22000</v>
      </c>
    </row>
    <row r="100" spans="1:9" ht="15.6" customHeight="1" x14ac:dyDescent="0.2">
      <c r="A100" s="64"/>
      <c r="B100" s="62"/>
      <c r="C100" s="176" t="s">
        <v>103</v>
      </c>
      <c r="D100" s="177"/>
      <c r="E100" s="60" t="s">
        <v>122</v>
      </c>
      <c r="F100" s="61">
        <v>244</v>
      </c>
      <c r="G100" s="4">
        <v>48000</v>
      </c>
      <c r="H100" s="4">
        <v>48000</v>
      </c>
      <c r="I100" s="4">
        <v>48000</v>
      </c>
    </row>
    <row r="101" spans="1:9" ht="15.6" customHeight="1" x14ac:dyDescent="0.2">
      <c r="A101" s="64"/>
      <c r="B101" s="62"/>
      <c r="C101" s="176" t="s">
        <v>105</v>
      </c>
      <c r="D101" s="177"/>
      <c r="E101" s="60" t="s">
        <v>123</v>
      </c>
      <c r="F101" s="61">
        <v>244</v>
      </c>
      <c r="G101" s="4">
        <v>467878.13</v>
      </c>
      <c r="H101" s="4">
        <v>335500</v>
      </c>
      <c r="I101" s="4">
        <v>335500</v>
      </c>
    </row>
    <row r="102" spans="1:9" ht="18.600000000000001" customHeight="1" x14ac:dyDescent="0.2">
      <c r="A102" s="64"/>
      <c r="B102" s="62"/>
      <c r="C102" s="176" t="s">
        <v>107</v>
      </c>
      <c r="D102" s="177"/>
      <c r="E102" s="60" t="s">
        <v>124</v>
      </c>
      <c r="F102" s="61">
        <v>244</v>
      </c>
      <c r="G102" s="4">
        <v>440929.28000000003</v>
      </c>
      <c r="H102" s="4">
        <v>302273.76</v>
      </c>
      <c r="I102" s="4">
        <v>302273.76</v>
      </c>
    </row>
    <row r="103" spans="1:9" ht="18.600000000000001" customHeight="1" x14ac:dyDescent="0.2">
      <c r="A103" s="64"/>
      <c r="B103" s="62"/>
      <c r="C103" s="176" t="s">
        <v>125</v>
      </c>
      <c r="D103" s="177"/>
      <c r="E103" s="60" t="s">
        <v>126</v>
      </c>
      <c r="F103" s="61">
        <v>244</v>
      </c>
      <c r="G103" s="4">
        <v>20000</v>
      </c>
      <c r="H103" s="4">
        <v>20000</v>
      </c>
      <c r="I103" s="4">
        <v>20000</v>
      </c>
    </row>
    <row r="104" spans="1:9" ht="17.25" customHeight="1" x14ac:dyDescent="0.2">
      <c r="A104" s="64"/>
      <c r="B104" s="62"/>
      <c r="C104" s="176" t="s">
        <v>109</v>
      </c>
      <c r="D104" s="177"/>
      <c r="E104" s="60" t="s">
        <v>127</v>
      </c>
      <c r="F104" s="61">
        <v>244</v>
      </c>
      <c r="G104" s="4"/>
      <c r="H104" s="4"/>
      <c r="I104" s="4"/>
    </row>
    <row r="105" spans="1:9" ht="17.45" customHeight="1" x14ac:dyDescent="0.2">
      <c r="A105" s="64"/>
      <c r="B105" s="62"/>
      <c r="C105" s="176" t="s">
        <v>111</v>
      </c>
      <c r="D105" s="177"/>
      <c r="E105" s="60" t="s">
        <v>128</v>
      </c>
      <c r="F105" s="61">
        <v>244</v>
      </c>
      <c r="G105" s="4">
        <v>419795.7</v>
      </c>
      <c r="H105" s="4">
        <v>110000</v>
      </c>
      <c r="I105" s="4">
        <v>110000</v>
      </c>
    </row>
    <row r="106" spans="1:9" ht="17.25" customHeight="1" x14ac:dyDescent="0.2">
      <c r="A106" s="64"/>
      <c r="B106" s="62"/>
      <c r="C106" s="176" t="s">
        <v>113</v>
      </c>
      <c r="D106" s="177"/>
      <c r="E106" s="60" t="s">
        <v>129</v>
      </c>
      <c r="F106" s="61">
        <v>244</v>
      </c>
      <c r="G106" s="4">
        <v>770197.81</v>
      </c>
      <c r="H106" s="4">
        <v>361000</v>
      </c>
      <c r="I106" s="4">
        <v>361000</v>
      </c>
    </row>
    <row r="107" spans="1:9" s="84" customFormat="1" ht="18" customHeight="1" x14ac:dyDescent="0.2">
      <c r="A107" s="81"/>
      <c r="B107" s="163" t="s">
        <v>330</v>
      </c>
      <c r="C107" s="163"/>
      <c r="D107" s="164"/>
      <c r="E107" s="82" t="s">
        <v>335</v>
      </c>
      <c r="F107" s="78">
        <v>247</v>
      </c>
      <c r="G107" s="83">
        <v>470708.73</v>
      </c>
      <c r="H107" s="83">
        <v>350000</v>
      </c>
      <c r="I107" s="83">
        <v>350000</v>
      </c>
    </row>
    <row r="108" spans="1:9" ht="20.25" customHeight="1" x14ac:dyDescent="0.2">
      <c r="A108" s="64"/>
      <c r="B108" s="176" t="s">
        <v>130</v>
      </c>
      <c r="C108" s="176"/>
      <c r="D108" s="177"/>
      <c r="E108" s="60" t="s">
        <v>131</v>
      </c>
      <c r="F108" s="61">
        <v>400</v>
      </c>
      <c r="G108" s="4"/>
      <c r="H108" s="4"/>
      <c r="I108" s="4"/>
    </row>
    <row r="109" spans="1:9" ht="16.899999999999999" customHeight="1" x14ac:dyDescent="0.2">
      <c r="A109" s="64"/>
      <c r="C109" s="176" t="s">
        <v>21</v>
      </c>
      <c r="D109" s="177"/>
      <c r="E109" s="60" t="s">
        <v>7</v>
      </c>
      <c r="F109" s="60" t="s">
        <v>7</v>
      </c>
      <c r="G109" s="4" t="s">
        <v>7</v>
      </c>
      <c r="H109" s="4" t="s">
        <v>7</v>
      </c>
      <c r="I109" s="4" t="s">
        <v>7</v>
      </c>
    </row>
    <row r="110" spans="1:9" ht="18" customHeight="1" x14ac:dyDescent="0.2">
      <c r="A110" s="64"/>
      <c r="B110" s="62"/>
      <c r="C110" s="176" t="s">
        <v>132</v>
      </c>
      <c r="D110" s="177"/>
      <c r="E110" s="60" t="s">
        <v>133</v>
      </c>
      <c r="F110" s="61">
        <v>406</v>
      </c>
      <c r="G110" s="4"/>
      <c r="H110" s="4"/>
      <c r="I110" s="4"/>
    </row>
    <row r="111" spans="1:9" ht="29.25" customHeight="1" x14ac:dyDescent="0.2">
      <c r="A111" s="64"/>
      <c r="B111" s="62"/>
      <c r="C111" s="176" t="s">
        <v>134</v>
      </c>
      <c r="D111" s="177"/>
      <c r="E111" s="60" t="s">
        <v>135</v>
      </c>
      <c r="F111" s="61">
        <v>407</v>
      </c>
      <c r="G111" s="4"/>
      <c r="H111" s="4"/>
      <c r="I111" s="4"/>
    </row>
    <row r="112" spans="1:9" ht="17.25" customHeight="1" x14ac:dyDescent="0.2">
      <c r="A112" s="178" t="s">
        <v>385</v>
      </c>
      <c r="B112" s="176"/>
      <c r="C112" s="176"/>
      <c r="D112" s="177"/>
      <c r="E112" s="60" t="s">
        <v>136</v>
      </c>
      <c r="F112" s="78" t="s">
        <v>7</v>
      </c>
      <c r="G112" s="4"/>
      <c r="H112" s="4"/>
      <c r="I112" s="4"/>
    </row>
    <row r="113" spans="1:9" ht="17.45" customHeight="1" x14ac:dyDescent="0.2">
      <c r="A113" s="64"/>
      <c r="B113" s="173" t="s">
        <v>10</v>
      </c>
      <c r="C113" s="173"/>
      <c r="D113" s="174"/>
      <c r="E113" s="61" t="s">
        <v>7</v>
      </c>
      <c r="F113" s="61" t="s">
        <v>7</v>
      </c>
      <c r="G113" s="4" t="s">
        <v>7</v>
      </c>
      <c r="H113" s="4" t="s">
        <v>7</v>
      </c>
      <c r="I113" s="4" t="s">
        <v>7</v>
      </c>
    </row>
    <row r="114" spans="1:9" ht="17.45" customHeight="1" x14ac:dyDescent="0.2">
      <c r="A114" s="64"/>
      <c r="B114" s="176" t="s">
        <v>137</v>
      </c>
      <c r="C114" s="176"/>
      <c r="D114" s="177"/>
      <c r="E114" s="60" t="s">
        <v>138</v>
      </c>
      <c r="F114" s="78">
        <v>180</v>
      </c>
      <c r="G114" s="4"/>
      <c r="H114" s="4"/>
      <c r="I114" s="4"/>
    </row>
    <row r="115" spans="1:9" ht="17.45" customHeight="1" x14ac:dyDescent="0.2">
      <c r="A115" s="79"/>
      <c r="B115" s="163" t="s">
        <v>340</v>
      </c>
      <c r="C115" s="163"/>
      <c r="D115" s="164"/>
      <c r="E115" s="82" t="s">
        <v>140</v>
      </c>
      <c r="F115" s="78">
        <v>180</v>
      </c>
      <c r="G115" s="4"/>
      <c r="H115" s="4"/>
      <c r="I115" s="4"/>
    </row>
    <row r="116" spans="1:9" ht="18.600000000000001" customHeight="1" x14ac:dyDescent="0.2">
      <c r="A116" s="64"/>
      <c r="B116" s="176" t="s">
        <v>139</v>
      </c>
      <c r="C116" s="176"/>
      <c r="D116" s="177"/>
      <c r="E116" s="82" t="s">
        <v>341</v>
      </c>
      <c r="F116" s="78">
        <v>180</v>
      </c>
      <c r="G116" s="4"/>
      <c r="H116" s="4"/>
      <c r="I116" s="4"/>
    </row>
    <row r="117" spans="1:9" ht="17.45" customHeight="1" x14ac:dyDescent="0.2">
      <c r="A117" s="178" t="s">
        <v>141</v>
      </c>
      <c r="B117" s="176"/>
      <c r="C117" s="176"/>
      <c r="D117" s="177"/>
      <c r="E117" s="60" t="s">
        <v>142</v>
      </c>
      <c r="F117" s="61" t="s">
        <v>7</v>
      </c>
      <c r="G117" s="4"/>
      <c r="H117" s="4"/>
      <c r="I117" s="4"/>
    </row>
    <row r="118" spans="1:9" ht="17.45" customHeight="1" x14ac:dyDescent="0.2">
      <c r="A118" s="64"/>
      <c r="B118" s="176" t="s">
        <v>21</v>
      </c>
      <c r="C118" s="176"/>
      <c r="D118" s="177"/>
      <c r="E118" s="61" t="s">
        <v>7</v>
      </c>
      <c r="F118" s="61" t="s">
        <v>7</v>
      </c>
      <c r="G118" s="4" t="s">
        <v>7</v>
      </c>
      <c r="H118" s="4" t="s">
        <v>7</v>
      </c>
      <c r="I118" s="4" t="s">
        <v>7</v>
      </c>
    </row>
    <row r="119" spans="1:9" ht="29.25" customHeight="1" x14ac:dyDescent="0.2">
      <c r="A119" s="64"/>
      <c r="B119" s="176" t="s">
        <v>143</v>
      </c>
      <c r="C119" s="176"/>
      <c r="D119" s="177"/>
      <c r="E119" s="60" t="s">
        <v>144</v>
      </c>
      <c r="F119" s="61">
        <v>610</v>
      </c>
      <c r="G119" s="4"/>
      <c r="H119" s="4"/>
      <c r="I119" s="4"/>
    </row>
    <row r="120" spans="1:9" ht="33" customHeight="1" x14ac:dyDescent="0.2">
      <c r="A120" s="64"/>
      <c r="B120" s="176" t="s">
        <v>145</v>
      </c>
      <c r="C120" s="176"/>
      <c r="D120" s="177"/>
      <c r="E120" s="60" t="s">
        <v>146</v>
      </c>
      <c r="F120" s="61">
        <v>610</v>
      </c>
      <c r="G120" s="4"/>
      <c r="H120" s="4"/>
      <c r="I120" s="4"/>
    </row>
    <row r="121" spans="1:9" ht="30.75" customHeight="1" x14ac:dyDescent="0.2">
      <c r="A121" s="64"/>
      <c r="B121" s="176" t="s">
        <v>147</v>
      </c>
      <c r="C121" s="176"/>
      <c r="D121" s="177"/>
      <c r="E121" s="60" t="s">
        <v>148</v>
      </c>
      <c r="F121" s="61">
        <v>610</v>
      </c>
      <c r="G121" s="4"/>
      <c r="H121" s="4"/>
      <c r="I121" s="4"/>
    </row>
    <row r="122" spans="1:9" x14ac:dyDescent="0.2">
      <c r="A122" s="64"/>
      <c r="B122" s="176"/>
      <c r="C122" s="176"/>
      <c r="D122" s="177"/>
      <c r="E122" s="60" t="s">
        <v>149</v>
      </c>
      <c r="F122" s="61"/>
      <c r="G122" s="4"/>
      <c r="H122" s="4"/>
      <c r="I122" s="4"/>
    </row>
    <row r="123" spans="1:9" ht="17.45" customHeight="1" x14ac:dyDescent="0.2">
      <c r="A123" s="178" t="s">
        <v>150</v>
      </c>
      <c r="B123" s="176"/>
      <c r="C123" s="176"/>
      <c r="D123" s="177"/>
      <c r="E123" s="60" t="s">
        <v>151</v>
      </c>
      <c r="F123" s="61" t="s">
        <v>7</v>
      </c>
      <c r="G123" s="4"/>
      <c r="H123" s="4"/>
      <c r="I123" s="4"/>
    </row>
    <row r="124" spans="1:9" ht="13.15" customHeight="1" x14ac:dyDescent="0.2">
      <c r="A124" s="69"/>
      <c r="B124" s="69"/>
      <c r="C124" s="69"/>
      <c r="D124" s="69"/>
      <c r="E124" s="12"/>
      <c r="F124" s="77"/>
      <c r="G124" s="77"/>
      <c r="H124" s="77"/>
      <c r="I124" s="77"/>
    </row>
    <row r="125" spans="1:9" ht="21.6" customHeight="1" x14ac:dyDescent="0.2">
      <c r="B125" s="191" t="s">
        <v>152</v>
      </c>
      <c r="C125" s="191"/>
      <c r="D125" s="191"/>
      <c r="E125" s="191"/>
      <c r="F125" s="191"/>
      <c r="G125" s="191"/>
      <c r="H125" s="191"/>
      <c r="I125" s="191"/>
    </row>
    <row r="126" spans="1:9" ht="18.600000000000001" customHeight="1" x14ac:dyDescent="0.2">
      <c r="B126" s="191" t="s">
        <v>153</v>
      </c>
      <c r="C126" s="191"/>
      <c r="D126" s="191"/>
      <c r="E126" s="191"/>
      <c r="F126" s="191"/>
      <c r="G126" s="191"/>
      <c r="H126" s="191"/>
      <c r="I126" s="191"/>
    </row>
    <row r="127" spans="1:9" ht="16.149999999999999" customHeight="1" x14ac:dyDescent="0.2">
      <c r="B127" s="191" t="s">
        <v>154</v>
      </c>
      <c r="C127" s="191"/>
      <c r="D127" s="191"/>
      <c r="E127" s="191"/>
      <c r="F127" s="191"/>
      <c r="G127" s="191"/>
      <c r="H127" s="191"/>
      <c r="I127" s="191"/>
    </row>
    <row r="128" spans="1:9" ht="30" customHeight="1" x14ac:dyDescent="0.2">
      <c r="B128" s="191" t="s">
        <v>155</v>
      </c>
      <c r="C128" s="191"/>
      <c r="D128" s="191"/>
      <c r="E128" s="191"/>
      <c r="F128" s="191"/>
      <c r="G128" s="191"/>
      <c r="H128" s="191"/>
      <c r="I128" s="191"/>
    </row>
    <row r="129" spans="1:9" x14ac:dyDescent="0.2">
      <c r="B129" s="191" t="s">
        <v>156</v>
      </c>
      <c r="C129" s="191"/>
      <c r="D129" s="191"/>
      <c r="E129" s="191"/>
      <c r="F129" s="191"/>
      <c r="G129" s="191"/>
      <c r="H129" s="191"/>
      <c r="I129" s="191"/>
    </row>
    <row r="130" spans="1:9" ht="30" customHeight="1" x14ac:dyDescent="0.2">
      <c r="B130" s="191" t="s">
        <v>157</v>
      </c>
      <c r="C130" s="191"/>
      <c r="D130" s="191"/>
      <c r="E130" s="191"/>
      <c r="F130" s="191"/>
      <c r="G130" s="191"/>
      <c r="H130" s="191"/>
      <c r="I130" s="191"/>
    </row>
    <row r="131" spans="1:9" ht="29.45" customHeight="1" x14ac:dyDescent="0.2">
      <c r="B131" s="191" t="s">
        <v>158</v>
      </c>
      <c r="C131" s="191"/>
      <c r="D131" s="191"/>
      <c r="E131" s="191"/>
      <c r="F131" s="191"/>
      <c r="G131" s="191"/>
      <c r="H131" s="191"/>
      <c r="I131" s="191"/>
    </row>
    <row r="132" spans="1:9" ht="51" customHeight="1" x14ac:dyDescent="0.2">
      <c r="B132" s="191" t="s">
        <v>159</v>
      </c>
      <c r="C132" s="191"/>
      <c r="D132" s="191"/>
      <c r="E132" s="191"/>
      <c r="F132" s="191"/>
      <c r="G132" s="191"/>
      <c r="H132" s="191"/>
      <c r="I132" s="191"/>
    </row>
    <row r="133" spans="1:9" ht="36" customHeight="1" x14ac:dyDescent="0.2">
      <c r="B133" s="191" t="s">
        <v>160</v>
      </c>
      <c r="C133" s="191"/>
      <c r="D133" s="191"/>
      <c r="E133" s="191"/>
      <c r="F133" s="191"/>
      <c r="G133" s="191"/>
      <c r="H133" s="191"/>
      <c r="I133" s="191"/>
    </row>
    <row r="134" spans="1:9" ht="16.149999999999999" customHeight="1" x14ac:dyDescent="0.2">
      <c r="A134" s="69"/>
      <c r="B134" s="191"/>
      <c r="C134" s="191"/>
      <c r="D134" s="191"/>
      <c r="E134" s="191"/>
      <c r="F134" s="191"/>
      <c r="G134" s="191"/>
      <c r="H134" s="191"/>
      <c r="I134" s="191"/>
    </row>
    <row r="135" spans="1:9" ht="20.25" customHeight="1" x14ac:dyDescent="0.25">
      <c r="A135" s="192" t="s">
        <v>161</v>
      </c>
      <c r="B135" s="192"/>
      <c r="C135" s="192"/>
      <c r="D135" s="192"/>
      <c r="E135" s="192"/>
      <c r="F135" s="192"/>
      <c r="G135" s="2"/>
      <c r="I135" s="124" t="s">
        <v>357</v>
      </c>
    </row>
    <row r="136" spans="1:9" ht="15.6" customHeight="1" x14ac:dyDescent="0.2">
      <c r="A136" s="192"/>
      <c r="B136" s="192"/>
      <c r="C136" s="192"/>
      <c r="D136" s="192"/>
      <c r="F136" s="70"/>
      <c r="G136" s="71" t="s">
        <v>162</v>
      </c>
      <c r="I136" s="71" t="s">
        <v>163</v>
      </c>
    </row>
    <row r="137" spans="1:9" ht="12.75" customHeight="1" x14ac:dyDescent="0.25">
      <c r="A137" s="190" t="s">
        <v>164</v>
      </c>
      <c r="B137" s="190"/>
      <c r="C137" s="190"/>
      <c r="D137" s="190"/>
      <c r="E137" s="190"/>
      <c r="F137" s="190"/>
      <c r="G137" s="2"/>
      <c r="I137" s="2"/>
    </row>
    <row r="138" spans="1:9" ht="13.9" customHeight="1" x14ac:dyDescent="0.2">
      <c r="A138" s="75"/>
      <c r="B138" s="16"/>
      <c r="C138" s="16"/>
      <c r="D138" s="75"/>
      <c r="G138" s="17" t="s">
        <v>162</v>
      </c>
      <c r="I138" s="71" t="s">
        <v>163</v>
      </c>
    </row>
    <row r="139" spans="1:9" s="14" customFormat="1" ht="18.75" customHeight="1" x14ac:dyDescent="0.25">
      <c r="A139" s="190" t="s">
        <v>165</v>
      </c>
      <c r="B139" s="190"/>
      <c r="C139" s="190"/>
      <c r="D139" s="190"/>
      <c r="E139" s="190"/>
      <c r="F139" s="190"/>
      <c r="G139" s="18"/>
      <c r="I139" s="123" t="s">
        <v>358</v>
      </c>
    </row>
    <row r="140" spans="1:9" s="14" customFormat="1" ht="15.6" customHeight="1" x14ac:dyDescent="0.2">
      <c r="A140" s="1"/>
      <c r="B140" s="11"/>
      <c r="C140" s="11"/>
      <c r="D140" s="1"/>
      <c r="E140" s="15"/>
      <c r="F140" s="75"/>
      <c r="G140" s="17" t="s">
        <v>162</v>
      </c>
      <c r="I140" s="71" t="s">
        <v>163</v>
      </c>
    </row>
    <row r="141" spans="1:9" s="14" customFormat="1" ht="15" customHeight="1" x14ac:dyDescent="0.25">
      <c r="A141" s="190" t="s">
        <v>166</v>
      </c>
      <c r="B141" s="190"/>
      <c r="C141" s="190"/>
      <c r="D141" s="190"/>
      <c r="E141" s="190"/>
      <c r="F141" s="190"/>
      <c r="G141" s="18"/>
      <c r="I141" s="123" t="s">
        <v>358</v>
      </c>
    </row>
    <row r="142" spans="1:9" s="14" customFormat="1" ht="24.75" customHeight="1" x14ac:dyDescent="0.25">
      <c r="A142" s="190" t="s">
        <v>360</v>
      </c>
      <c r="B142" s="190"/>
      <c r="C142" s="190"/>
      <c r="D142" s="190"/>
      <c r="E142" s="15"/>
      <c r="F142" s="75"/>
      <c r="G142" s="17" t="s">
        <v>162</v>
      </c>
      <c r="I142" s="71" t="s">
        <v>163</v>
      </c>
    </row>
    <row r="143" spans="1:9" ht="19.149999999999999" customHeight="1" x14ac:dyDescent="0.25">
      <c r="A143" s="190" t="s">
        <v>380</v>
      </c>
      <c r="B143" s="190"/>
      <c r="C143" s="190"/>
      <c r="D143" s="190"/>
      <c r="E143" s="190"/>
      <c r="G143" s="19"/>
      <c r="H143" s="1"/>
      <c r="I143" s="1"/>
    </row>
    <row r="144" spans="1:9" x14ac:dyDescent="0.2">
      <c r="G144" s="20"/>
      <c r="H144" s="20"/>
      <c r="I144" s="20"/>
    </row>
    <row r="145" spans="7:9" x14ac:dyDescent="0.2">
      <c r="G145" s="20"/>
      <c r="H145" s="20"/>
      <c r="I145" s="20"/>
    </row>
    <row r="146" spans="7:9" x14ac:dyDescent="0.2">
      <c r="G146" s="20"/>
      <c r="H146" s="20"/>
      <c r="I146" s="20"/>
    </row>
    <row r="147" spans="7:9" x14ac:dyDescent="0.2">
      <c r="G147" s="20"/>
      <c r="H147" s="20"/>
      <c r="I147" s="20"/>
    </row>
    <row r="148" spans="7:9" x14ac:dyDescent="0.2">
      <c r="G148" s="20"/>
      <c r="H148" s="20"/>
      <c r="I148" s="20"/>
    </row>
    <row r="149" spans="7:9" x14ac:dyDescent="0.2">
      <c r="G149" s="20"/>
      <c r="H149" s="20"/>
      <c r="I149" s="20"/>
    </row>
    <row r="150" spans="7:9" x14ac:dyDescent="0.2">
      <c r="G150" s="20"/>
      <c r="H150" s="20"/>
      <c r="I150" s="20"/>
    </row>
    <row r="151" spans="7:9" x14ac:dyDescent="0.2">
      <c r="G151" s="20"/>
      <c r="H151" s="20"/>
      <c r="I151" s="20"/>
    </row>
    <row r="152" spans="7:9" x14ac:dyDescent="0.2">
      <c r="G152" s="20"/>
      <c r="H152" s="20"/>
      <c r="I152" s="20"/>
    </row>
    <row r="153" spans="7:9" x14ac:dyDescent="0.2">
      <c r="G153" s="20"/>
      <c r="H153" s="20"/>
      <c r="I153" s="20"/>
    </row>
    <row r="154" spans="7:9" x14ac:dyDescent="0.2">
      <c r="G154" s="20"/>
      <c r="H154" s="20"/>
      <c r="I154" s="20"/>
    </row>
    <row r="155" spans="7:9" x14ac:dyDescent="0.2">
      <c r="G155" s="20"/>
      <c r="H155" s="20"/>
      <c r="I155" s="20"/>
    </row>
    <row r="156" spans="7:9" x14ac:dyDescent="0.2">
      <c r="G156" s="20"/>
      <c r="H156" s="20"/>
      <c r="I156" s="20"/>
    </row>
    <row r="157" spans="7:9" x14ac:dyDescent="0.2">
      <c r="G157" s="20"/>
      <c r="H157" s="20"/>
      <c r="I157" s="20"/>
    </row>
    <row r="158" spans="7:9" x14ac:dyDescent="0.2">
      <c r="G158" s="20"/>
      <c r="H158" s="20"/>
      <c r="I158" s="20"/>
    </row>
    <row r="159" spans="7:9" x14ac:dyDescent="0.2">
      <c r="G159" s="20"/>
      <c r="H159" s="20"/>
      <c r="I159" s="20"/>
    </row>
    <row r="160" spans="7:9" x14ac:dyDescent="0.2">
      <c r="G160" s="20"/>
      <c r="H160" s="20"/>
      <c r="I160" s="20"/>
    </row>
    <row r="161" spans="7:9" x14ac:dyDescent="0.2">
      <c r="G161" s="20"/>
      <c r="H161" s="20"/>
      <c r="I161" s="20"/>
    </row>
    <row r="162" spans="7:9" x14ac:dyDescent="0.2">
      <c r="G162" s="20"/>
      <c r="H162" s="20"/>
      <c r="I162" s="20"/>
    </row>
    <row r="163" spans="7:9" x14ac:dyDescent="0.2">
      <c r="G163" s="20"/>
      <c r="H163" s="20"/>
      <c r="I163" s="20"/>
    </row>
    <row r="164" spans="7:9" x14ac:dyDescent="0.2">
      <c r="G164" s="20"/>
      <c r="H164" s="20"/>
      <c r="I164" s="20"/>
    </row>
    <row r="165" spans="7:9" x14ac:dyDescent="0.2">
      <c r="G165" s="20"/>
      <c r="H165" s="20"/>
      <c r="I165" s="20"/>
    </row>
    <row r="166" spans="7:9" x14ac:dyDescent="0.2">
      <c r="G166" s="20"/>
      <c r="H166" s="20"/>
      <c r="I166" s="20"/>
    </row>
    <row r="167" spans="7:9" x14ac:dyDescent="0.2">
      <c r="G167" s="20"/>
      <c r="H167" s="20"/>
      <c r="I167" s="20"/>
    </row>
    <row r="168" spans="7:9" x14ac:dyDescent="0.2">
      <c r="G168" s="20"/>
      <c r="H168" s="20"/>
      <c r="I168" s="20"/>
    </row>
    <row r="169" spans="7:9" x14ac:dyDescent="0.2">
      <c r="G169" s="20"/>
      <c r="H169" s="20"/>
      <c r="I169" s="20"/>
    </row>
    <row r="170" spans="7:9" x14ac:dyDescent="0.2">
      <c r="G170" s="20"/>
      <c r="H170" s="20"/>
      <c r="I170" s="20"/>
    </row>
    <row r="171" spans="7:9" x14ac:dyDescent="0.2">
      <c r="G171" s="20"/>
      <c r="H171" s="20"/>
      <c r="I171" s="20"/>
    </row>
    <row r="172" spans="7:9" x14ac:dyDescent="0.2">
      <c r="G172" s="20"/>
      <c r="H172" s="20"/>
      <c r="I172" s="20"/>
    </row>
    <row r="173" spans="7:9" x14ac:dyDescent="0.2">
      <c r="G173" s="20"/>
      <c r="H173" s="20"/>
      <c r="I173" s="20"/>
    </row>
    <row r="174" spans="7:9" x14ac:dyDescent="0.2">
      <c r="G174" s="20"/>
      <c r="H174" s="20"/>
      <c r="I174" s="20"/>
    </row>
    <row r="175" spans="7:9" x14ac:dyDescent="0.2">
      <c r="G175" s="20"/>
      <c r="H175" s="20"/>
      <c r="I175" s="20"/>
    </row>
    <row r="176" spans="7:9" x14ac:dyDescent="0.2">
      <c r="G176" s="20"/>
      <c r="H176" s="20"/>
      <c r="I176" s="20"/>
    </row>
    <row r="177" spans="7:9" x14ac:dyDescent="0.2">
      <c r="G177" s="20"/>
      <c r="H177" s="20"/>
      <c r="I177" s="20"/>
    </row>
    <row r="178" spans="7:9" x14ac:dyDescent="0.2">
      <c r="G178" s="20"/>
      <c r="H178" s="20"/>
      <c r="I178" s="20"/>
    </row>
    <row r="179" spans="7:9" x14ac:dyDescent="0.2">
      <c r="G179" s="20"/>
      <c r="H179" s="20"/>
      <c r="I179" s="20"/>
    </row>
    <row r="180" spans="7:9" x14ac:dyDescent="0.2">
      <c r="G180" s="20"/>
      <c r="H180" s="20"/>
      <c r="I180" s="20"/>
    </row>
    <row r="181" spans="7:9" x14ac:dyDescent="0.2">
      <c r="G181" s="20"/>
      <c r="H181" s="20"/>
      <c r="I181" s="20"/>
    </row>
    <row r="182" spans="7:9" x14ac:dyDescent="0.2">
      <c r="G182" s="20"/>
      <c r="H182" s="20"/>
      <c r="I182" s="20"/>
    </row>
    <row r="183" spans="7:9" x14ac:dyDescent="0.2">
      <c r="G183" s="20"/>
      <c r="H183" s="20"/>
      <c r="I183" s="20"/>
    </row>
    <row r="184" spans="7:9" x14ac:dyDescent="0.2">
      <c r="G184" s="20"/>
      <c r="H184" s="20"/>
      <c r="I184" s="20"/>
    </row>
    <row r="185" spans="7:9" x14ac:dyDescent="0.2">
      <c r="G185" s="20"/>
      <c r="H185" s="20"/>
      <c r="I185" s="20"/>
    </row>
    <row r="186" spans="7:9" x14ac:dyDescent="0.2">
      <c r="G186" s="20"/>
      <c r="H186" s="20"/>
      <c r="I186" s="20"/>
    </row>
    <row r="187" spans="7:9" x14ac:dyDescent="0.2">
      <c r="G187" s="20"/>
      <c r="H187" s="20"/>
      <c r="I187" s="20"/>
    </row>
    <row r="188" spans="7:9" x14ac:dyDescent="0.2">
      <c r="G188" s="20"/>
      <c r="H188" s="20"/>
      <c r="I188" s="20"/>
    </row>
    <row r="189" spans="7:9" x14ac:dyDescent="0.2">
      <c r="G189" s="20"/>
      <c r="H189" s="20"/>
      <c r="I189" s="20"/>
    </row>
    <row r="190" spans="7:9" x14ac:dyDescent="0.2">
      <c r="G190" s="20"/>
      <c r="H190" s="20"/>
      <c r="I190" s="20"/>
    </row>
    <row r="191" spans="7:9" x14ac:dyDescent="0.2">
      <c r="G191" s="20"/>
      <c r="H191" s="20"/>
      <c r="I191" s="20"/>
    </row>
    <row r="192" spans="7:9" x14ac:dyDescent="0.2">
      <c r="G192" s="20"/>
      <c r="H192" s="20"/>
      <c r="I192" s="20"/>
    </row>
    <row r="193" spans="7:9" x14ac:dyDescent="0.2">
      <c r="G193" s="20"/>
      <c r="H193" s="20"/>
      <c r="I193" s="20"/>
    </row>
    <row r="194" spans="7:9" x14ac:dyDescent="0.2">
      <c r="G194" s="20"/>
      <c r="H194" s="20"/>
      <c r="I194" s="20"/>
    </row>
    <row r="195" spans="7:9" x14ac:dyDescent="0.2">
      <c r="G195" s="20"/>
      <c r="H195" s="20"/>
      <c r="I195" s="20"/>
    </row>
    <row r="196" spans="7:9" x14ac:dyDescent="0.2">
      <c r="G196" s="20"/>
      <c r="H196" s="20"/>
      <c r="I196" s="20"/>
    </row>
    <row r="197" spans="7:9" x14ac:dyDescent="0.2">
      <c r="G197" s="20"/>
      <c r="H197" s="20"/>
      <c r="I197" s="20"/>
    </row>
    <row r="198" spans="7:9" x14ac:dyDescent="0.2">
      <c r="G198" s="20"/>
      <c r="H198" s="20"/>
      <c r="I198" s="20"/>
    </row>
    <row r="199" spans="7:9" x14ac:dyDescent="0.2">
      <c r="G199" s="20"/>
      <c r="H199" s="20"/>
      <c r="I199" s="20"/>
    </row>
    <row r="200" spans="7:9" x14ac:dyDescent="0.2">
      <c r="G200" s="20"/>
      <c r="H200" s="20"/>
      <c r="I200" s="20"/>
    </row>
    <row r="201" spans="7:9" x14ac:dyDescent="0.2">
      <c r="G201" s="20"/>
      <c r="H201" s="20"/>
      <c r="I201" s="20"/>
    </row>
    <row r="202" spans="7:9" x14ac:dyDescent="0.2">
      <c r="G202" s="20"/>
      <c r="H202" s="20"/>
      <c r="I202" s="20"/>
    </row>
    <row r="203" spans="7:9" x14ac:dyDescent="0.2">
      <c r="G203" s="20"/>
      <c r="H203" s="20"/>
      <c r="I203" s="20"/>
    </row>
    <row r="204" spans="7:9" x14ac:dyDescent="0.2">
      <c r="G204" s="20"/>
      <c r="H204" s="20"/>
      <c r="I204" s="20"/>
    </row>
    <row r="205" spans="7:9" x14ac:dyDescent="0.2">
      <c r="G205" s="20"/>
      <c r="H205" s="20"/>
      <c r="I205" s="20"/>
    </row>
    <row r="206" spans="7:9" x14ac:dyDescent="0.2">
      <c r="G206" s="20"/>
      <c r="H206" s="20"/>
      <c r="I206" s="20"/>
    </row>
    <row r="207" spans="7:9" x14ac:dyDescent="0.2">
      <c r="G207" s="20"/>
      <c r="H207" s="20"/>
      <c r="I207" s="20"/>
    </row>
    <row r="208" spans="7:9" x14ac:dyDescent="0.2">
      <c r="G208" s="20"/>
      <c r="H208" s="20"/>
      <c r="I208" s="20"/>
    </row>
    <row r="209" spans="7:9" x14ac:dyDescent="0.2">
      <c r="G209" s="20"/>
      <c r="H209" s="20"/>
      <c r="I209" s="20"/>
    </row>
    <row r="210" spans="7:9" x14ac:dyDescent="0.2">
      <c r="G210" s="20"/>
      <c r="H210" s="20"/>
      <c r="I210" s="20"/>
    </row>
    <row r="211" spans="7:9" x14ac:dyDescent="0.2">
      <c r="G211" s="20"/>
      <c r="H211" s="20"/>
      <c r="I211" s="20"/>
    </row>
    <row r="212" spans="7:9" x14ac:dyDescent="0.2">
      <c r="G212" s="20"/>
      <c r="H212" s="20"/>
      <c r="I212" s="20"/>
    </row>
    <row r="213" spans="7:9" x14ac:dyDescent="0.2">
      <c r="G213" s="20"/>
      <c r="H213" s="20"/>
      <c r="I213" s="20"/>
    </row>
    <row r="214" spans="7:9" x14ac:dyDescent="0.2">
      <c r="G214" s="20"/>
      <c r="H214" s="20"/>
      <c r="I214" s="20"/>
    </row>
    <row r="215" spans="7:9" x14ac:dyDescent="0.2">
      <c r="G215" s="20"/>
      <c r="H215" s="20"/>
      <c r="I215" s="20"/>
    </row>
    <row r="216" spans="7:9" x14ac:dyDescent="0.2">
      <c r="G216" s="20"/>
      <c r="H216" s="20"/>
      <c r="I216" s="20"/>
    </row>
    <row r="217" spans="7:9" x14ac:dyDescent="0.2">
      <c r="G217" s="20"/>
      <c r="H217" s="20"/>
      <c r="I217" s="20"/>
    </row>
    <row r="218" spans="7:9" x14ac:dyDescent="0.2">
      <c r="G218" s="20"/>
      <c r="H218" s="20"/>
      <c r="I218" s="20"/>
    </row>
    <row r="219" spans="7:9" x14ac:dyDescent="0.2">
      <c r="G219" s="20"/>
      <c r="H219" s="20"/>
      <c r="I219" s="20"/>
    </row>
    <row r="220" spans="7:9" x14ac:dyDescent="0.2">
      <c r="G220" s="20"/>
      <c r="H220" s="20"/>
      <c r="I220" s="20"/>
    </row>
    <row r="221" spans="7:9" x14ac:dyDescent="0.2">
      <c r="G221" s="20"/>
      <c r="H221" s="20"/>
      <c r="I221" s="20"/>
    </row>
    <row r="222" spans="7:9" x14ac:dyDescent="0.2">
      <c r="G222" s="20"/>
      <c r="H222" s="20"/>
      <c r="I222" s="20"/>
    </row>
    <row r="223" spans="7:9" x14ac:dyDescent="0.2">
      <c r="G223" s="20"/>
      <c r="H223" s="20"/>
      <c r="I223" s="20"/>
    </row>
    <row r="224" spans="7:9" x14ac:dyDescent="0.2">
      <c r="G224" s="20"/>
      <c r="H224" s="20"/>
      <c r="I224" s="20"/>
    </row>
    <row r="225" spans="7:9" x14ac:dyDescent="0.2">
      <c r="G225" s="20"/>
      <c r="H225" s="20"/>
      <c r="I225" s="20"/>
    </row>
  </sheetData>
  <mergeCells count="141">
    <mergeCell ref="B52:D52"/>
    <mergeCell ref="B46:D46"/>
    <mergeCell ref="B48:D48"/>
    <mergeCell ref="A137:F137"/>
    <mergeCell ref="A139:F139"/>
    <mergeCell ref="A141:F141"/>
    <mergeCell ref="A142:D142"/>
    <mergeCell ref="C111:D111"/>
    <mergeCell ref="A112:D112"/>
    <mergeCell ref="B113:D113"/>
    <mergeCell ref="B114:D114"/>
    <mergeCell ref="B116:D116"/>
    <mergeCell ref="A117:D117"/>
    <mergeCell ref="C104:D104"/>
    <mergeCell ref="C105:D105"/>
    <mergeCell ref="C106:D106"/>
    <mergeCell ref="B108:D108"/>
    <mergeCell ref="C109:D109"/>
    <mergeCell ref="C110:D110"/>
    <mergeCell ref="C98:D98"/>
    <mergeCell ref="C99:D99"/>
    <mergeCell ref="C100:D100"/>
    <mergeCell ref="C101:D101"/>
    <mergeCell ref="B115:D115"/>
    <mergeCell ref="A143:E143"/>
    <mergeCell ref="B35:D35"/>
    <mergeCell ref="C36:D36"/>
    <mergeCell ref="C38:D38"/>
    <mergeCell ref="C39:D39"/>
    <mergeCell ref="C40:D40"/>
    <mergeCell ref="B131:I131"/>
    <mergeCell ref="B132:I132"/>
    <mergeCell ref="B133:I133"/>
    <mergeCell ref="B134:I134"/>
    <mergeCell ref="A135:F135"/>
    <mergeCell ref="A136:D136"/>
    <mergeCell ref="B125:I125"/>
    <mergeCell ref="B126:I126"/>
    <mergeCell ref="B127:I127"/>
    <mergeCell ref="B128:I128"/>
    <mergeCell ref="B129:I129"/>
    <mergeCell ref="B130:I130"/>
    <mergeCell ref="B118:D118"/>
    <mergeCell ref="B119:D119"/>
    <mergeCell ref="B120:D120"/>
    <mergeCell ref="B121:D121"/>
    <mergeCell ref="B122:D122"/>
    <mergeCell ref="A123:D123"/>
    <mergeCell ref="C102:D102"/>
    <mergeCell ref="C103:D103"/>
    <mergeCell ref="C92:D92"/>
    <mergeCell ref="C93:D93"/>
    <mergeCell ref="C94:D94"/>
    <mergeCell ref="B95:D95"/>
    <mergeCell ref="C96:D96"/>
    <mergeCell ref="C97:D97"/>
    <mergeCell ref="B86:D86"/>
    <mergeCell ref="C87:D87"/>
    <mergeCell ref="C88:D88"/>
    <mergeCell ref="C89:D89"/>
    <mergeCell ref="C90:D90"/>
    <mergeCell ref="C91:D91"/>
    <mergeCell ref="C80:D80"/>
    <mergeCell ref="A81:D81"/>
    <mergeCell ref="B82:D82"/>
    <mergeCell ref="B83:D83"/>
    <mergeCell ref="A84:D84"/>
    <mergeCell ref="B85:D85"/>
    <mergeCell ref="B74:D74"/>
    <mergeCell ref="B75:D75"/>
    <mergeCell ref="A76:D76"/>
    <mergeCell ref="C77:D77"/>
    <mergeCell ref="C78:D78"/>
    <mergeCell ref="C79:D79"/>
    <mergeCell ref="B68:D68"/>
    <mergeCell ref="C69:D69"/>
    <mergeCell ref="C70:D70"/>
    <mergeCell ref="C71:D71"/>
    <mergeCell ref="A72:D72"/>
    <mergeCell ref="B73:D73"/>
    <mergeCell ref="A62:D62"/>
    <mergeCell ref="A63:D63"/>
    <mergeCell ref="A64:D64"/>
    <mergeCell ref="B65:D65"/>
    <mergeCell ref="B66:D66"/>
    <mergeCell ref="B67:D67"/>
    <mergeCell ref="B56:D56"/>
    <mergeCell ref="B57:D57"/>
    <mergeCell ref="A58:D58"/>
    <mergeCell ref="B59:D59"/>
    <mergeCell ref="B60:D60"/>
    <mergeCell ref="B61:D61"/>
    <mergeCell ref="A53:D53"/>
    <mergeCell ref="B54:D54"/>
    <mergeCell ref="B55:D55"/>
    <mergeCell ref="A33:D33"/>
    <mergeCell ref="B34:D34"/>
    <mergeCell ref="B47:D47"/>
    <mergeCell ref="A49:D49"/>
    <mergeCell ref="B50:D50"/>
    <mergeCell ref="B51:D51"/>
    <mergeCell ref="B41:D41"/>
    <mergeCell ref="C42:D42"/>
    <mergeCell ref="C43:D43"/>
    <mergeCell ref="C44:D44"/>
    <mergeCell ref="C45:D45"/>
    <mergeCell ref="C37:D37"/>
    <mergeCell ref="A30:D30"/>
    <mergeCell ref="B31:D31"/>
    <mergeCell ref="B32:D32"/>
    <mergeCell ref="C18:D18"/>
    <mergeCell ref="C19:D19"/>
    <mergeCell ref="C20:D20"/>
    <mergeCell ref="C21:D21"/>
    <mergeCell ref="C22:D22"/>
    <mergeCell ref="B23:D23"/>
    <mergeCell ref="C29:D29"/>
    <mergeCell ref="B107:D107"/>
    <mergeCell ref="A1:I1"/>
    <mergeCell ref="A3:D4"/>
    <mergeCell ref="E3:E4"/>
    <mergeCell ref="F3:F4"/>
    <mergeCell ref="G3:I3"/>
    <mergeCell ref="A5:D5"/>
    <mergeCell ref="B12:D12"/>
    <mergeCell ref="A13:D13"/>
    <mergeCell ref="B14:D14"/>
    <mergeCell ref="B15:D15"/>
    <mergeCell ref="C16:D16"/>
    <mergeCell ref="C17:D17"/>
    <mergeCell ref="A6:D6"/>
    <mergeCell ref="A7:D7"/>
    <mergeCell ref="A8:D8"/>
    <mergeCell ref="A9:D9"/>
    <mergeCell ref="B10:D10"/>
    <mergeCell ref="B11:D11"/>
    <mergeCell ref="C24:D24"/>
    <mergeCell ref="C25:D25"/>
    <mergeCell ref="C26:D26"/>
    <mergeCell ref="B27:D27"/>
    <mergeCell ref="C28:D28"/>
  </mergeCells>
  <pageMargins left="0.31496062992125984" right="0.31496062992125984" top="0.74803149606299213" bottom="0.35433070866141736" header="0.31496062992125984" footer="0.31496062992125984"/>
  <pageSetup paperSize="9" scale="62" firstPageNumber="6" fitToHeight="0" orientation="portrait" r:id="rId1"/>
  <headerFooter>
    <oddHeader>&amp;R&amp;P</oddHeader>
  </headerFooter>
  <rowBreaks count="2" manualBreakCount="2">
    <brk id="61" max="16383" man="1"/>
    <brk id="11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0"/>
  <sheetViews>
    <sheetView zoomScale="60" zoomScaleNormal="60" workbookViewId="0">
      <pane xSplit="5" ySplit="9" topLeftCell="F10" activePane="bottomRight" state="frozen"/>
      <selection activeCell="C108" sqref="C108:D108"/>
      <selection pane="topRight" activeCell="C108" sqref="C108:D108"/>
      <selection pane="bottomLeft" activeCell="C108" sqref="C108:D108"/>
      <selection pane="bottomRight" activeCell="H13" sqref="H13"/>
    </sheetView>
  </sheetViews>
  <sheetFormatPr defaultColWidth="9.140625" defaultRowHeight="15" x14ac:dyDescent="0.2"/>
  <cols>
    <col min="1" max="1" width="3.7109375" style="1" customWidth="1"/>
    <col min="2" max="2" width="4.140625" style="11" customWidth="1"/>
    <col min="3" max="3" width="46.85546875" style="11" customWidth="1"/>
    <col min="4" max="4" width="7.5703125" style="15" customWidth="1"/>
    <col min="5" max="5" width="8.7109375" style="75" customWidth="1"/>
    <col min="6" max="6" width="16.5703125" style="14" customWidth="1"/>
    <col min="7" max="7" width="16.7109375" style="14" customWidth="1"/>
    <col min="8" max="8" width="14.85546875" style="14" customWidth="1"/>
    <col min="9" max="9" width="15.5703125" style="14" customWidth="1"/>
    <col min="10" max="10" width="13.42578125" style="14" customWidth="1"/>
    <col min="11" max="11" width="15.140625" style="14" customWidth="1"/>
    <col min="12" max="12" width="12.140625" style="14" customWidth="1"/>
    <col min="13" max="13" width="22.7109375" style="14" customWidth="1"/>
    <col min="14" max="14" width="19.85546875" style="14" customWidth="1"/>
    <col min="15" max="15" width="12.7109375" style="14" customWidth="1"/>
    <col min="16" max="16" width="11.42578125" style="14" customWidth="1"/>
    <col min="17" max="17" width="13" style="14" customWidth="1"/>
    <col min="18" max="18" width="13.85546875" style="14" customWidth="1"/>
    <col min="19" max="19" width="12" style="14" customWidth="1"/>
    <col min="20" max="20" width="10.5703125" style="14" customWidth="1"/>
    <col min="21" max="256" width="9.140625" style="1"/>
    <col min="257" max="257" width="3.7109375" style="1" customWidth="1"/>
    <col min="258" max="258" width="4.140625" style="1" customWidth="1"/>
    <col min="259" max="259" width="28.5703125" style="1" customWidth="1"/>
    <col min="260" max="260" width="7.5703125" style="1" customWidth="1"/>
    <col min="261" max="261" width="8.7109375" style="1" customWidth="1"/>
    <col min="262" max="262" width="16.5703125" style="1" customWidth="1"/>
    <col min="263" max="263" width="16.7109375" style="1" customWidth="1"/>
    <col min="264" max="264" width="14.85546875" style="1" customWidth="1"/>
    <col min="265" max="265" width="13.85546875" style="1" customWidth="1"/>
    <col min="266" max="266" width="11.42578125" style="1" customWidth="1"/>
    <col min="267" max="267" width="15.140625" style="1" customWidth="1"/>
    <col min="268" max="268" width="12.140625" style="1" customWidth="1"/>
    <col min="269" max="269" width="13" style="1" customWidth="1"/>
    <col min="270" max="270" width="12.28515625" style="1" customWidth="1"/>
    <col min="271" max="271" width="12.7109375" style="1" customWidth="1"/>
    <col min="272" max="272" width="11.42578125" style="1" customWidth="1"/>
    <col min="273" max="273" width="13" style="1" customWidth="1"/>
    <col min="274" max="274" width="11.140625" style="1" customWidth="1"/>
    <col min="275" max="275" width="12" style="1" customWidth="1"/>
    <col min="276" max="276" width="10.5703125" style="1" customWidth="1"/>
    <col min="277" max="512" width="9.140625" style="1"/>
    <col min="513" max="513" width="3.7109375" style="1" customWidth="1"/>
    <col min="514" max="514" width="4.140625" style="1" customWidth="1"/>
    <col min="515" max="515" width="28.5703125" style="1" customWidth="1"/>
    <col min="516" max="516" width="7.5703125" style="1" customWidth="1"/>
    <col min="517" max="517" width="8.7109375" style="1" customWidth="1"/>
    <col min="518" max="518" width="16.5703125" style="1" customWidth="1"/>
    <col min="519" max="519" width="16.7109375" style="1" customWidth="1"/>
    <col min="520" max="520" width="14.85546875" style="1" customWidth="1"/>
    <col min="521" max="521" width="13.85546875" style="1" customWidth="1"/>
    <col min="522" max="522" width="11.42578125" style="1" customWidth="1"/>
    <col min="523" max="523" width="15.140625" style="1" customWidth="1"/>
    <col min="524" max="524" width="12.140625" style="1" customWidth="1"/>
    <col min="525" max="525" width="13" style="1" customWidth="1"/>
    <col min="526" max="526" width="12.28515625" style="1" customWidth="1"/>
    <col min="527" max="527" width="12.7109375" style="1" customWidth="1"/>
    <col min="528" max="528" width="11.42578125" style="1" customWidth="1"/>
    <col min="529" max="529" width="13" style="1" customWidth="1"/>
    <col min="530" max="530" width="11.140625" style="1" customWidth="1"/>
    <col min="531" max="531" width="12" style="1" customWidth="1"/>
    <col min="532" max="532" width="10.5703125" style="1" customWidth="1"/>
    <col min="533" max="768" width="9.140625" style="1"/>
    <col min="769" max="769" width="3.7109375" style="1" customWidth="1"/>
    <col min="770" max="770" width="4.140625" style="1" customWidth="1"/>
    <col min="771" max="771" width="28.5703125" style="1" customWidth="1"/>
    <col min="772" max="772" width="7.5703125" style="1" customWidth="1"/>
    <col min="773" max="773" width="8.7109375" style="1" customWidth="1"/>
    <col min="774" max="774" width="16.5703125" style="1" customWidth="1"/>
    <col min="775" max="775" width="16.7109375" style="1" customWidth="1"/>
    <col min="776" max="776" width="14.85546875" style="1" customWidth="1"/>
    <col min="777" max="777" width="13.85546875" style="1" customWidth="1"/>
    <col min="778" max="778" width="11.42578125" style="1" customWidth="1"/>
    <col min="779" max="779" width="15.140625" style="1" customWidth="1"/>
    <col min="780" max="780" width="12.140625" style="1" customWidth="1"/>
    <col min="781" max="781" width="13" style="1" customWidth="1"/>
    <col min="782" max="782" width="12.28515625" style="1" customWidth="1"/>
    <col min="783" max="783" width="12.7109375" style="1" customWidth="1"/>
    <col min="784" max="784" width="11.42578125" style="1" customWidth="1"/>
    <col min="785" max="785" width="13" style="1" customWidth="1"/>
    <col min="786" max="786" width="11.140625" style="1" customWidth="1"/>
    <col min="787" max="787" width="12" style="1" customWidth="1"/>
    <col min="788" max="788" width="10.5703125" style="1" customWidth="1"/>
    <col min="789" max="1024" width="9.140625" style="1"/>
    <col min="1025" max="1025" width="3.7109375" style="1" customWidth="1"/>
    <col min="1026" max="1026" width="4.140625" style="1" customWidth="1"/>
    <col min="1027" max="1027" width="28.5703125" style="1" customWidth="1"/>
    <col min="1028" max="1028" width="7.5703125" style="1" customWidth="1"/>
    <col min="1029" max="1029" width="8.7109375" style="1" customWidth="1"/>
    <col min="1030" max="1030" width="16.5703125" style="1" customWidth="1"/>
    <col min="1031" max="1031" width="16.7109375" style="1" customWidth="1"/>
    <col min="1032" max="1032" width="14.85546875" style="1" customWidth="1"/>
    <col min="1033" max="1033" width="13.85546875" style="1" customWidth="1"/>
    <col min="1034" max="1034" width="11.42578125" style="1" customWidth="1"/>
    <col min="1035" max="1035" width="15.140625" style="1" customWidth="1"/>
    <col min="1036" max="1036" width="12.140625" style="1" customWidth="1"/>
    <col min="1037" max="1037" width="13" style="1" customWidth="1"/>
    <col min="1038" max="1038" width="12.28515625" style="1" customWidth="1"/>
    <col min="1039" max="1039" width="12.7109375" style="1" customWidth="1"/>
    <col min="1040" max="1040" width="11.42578125" style="1" customWidth="1"/>
    <col min="1041" max="1041" width="13" style="1" customWidth="1"/>
    <col min="1042" max="1042" width="11.140625" style="1" customWidth="1"/>
    <col min="1043" max="1043" width="12" style="1" customWidth="1"/>
    <col min="1044" max="1044" width="10.5703125" style="1" customWidth="1"/>
    <col min="1045" max="1280" width="9.140625" style="1"/>
    <col min="1281" max="1281" width="3.7109375" style="1" customWidth="1"/>
    <col min="1282" max="1282" width="4.140625" style="1" customWidth="1"/>
    <col min="1283" max="1283" width="28.5703125" style="1" customWidth="1"/>
    <col min="1284" max="1284" width="7.5703125" style="1" customWidth="1"/>
    <col min="1285" max="1285" width="8.7109375" style="1" customWidth="1"/>
    <col min="1286" max="1286" width="16.5703125" style="1" customWidth="1"/>
    <col min="1287" max="1287" width="16.7109375" style="1" customWidth="1"/>
    <col min="1288" max="1288" width="14.85546875" style="1" customWidth="1"/>
    <col min="1289" max="1289" width="13.85546875" style="1" customWidth="1"/>
    <col min="1290" max="1290" width="11.42578125" style="1" customWidth="1"/>
    <col min="1291" max="1291" width="15.140625" style="1" customWidth="1"/>
    <col min="1292" max="1292" width="12.140625" style="1" customWidth="1"/>
    <col min="1293" max="1293" width="13" style="1" customWidth="1"/>
    <col min="1294" max="1294" width="12.28515625" style="1" customWidth="1"/>
    <col min="1295" max="1295" width="12.7109375" style="1" customWidth="1"/>
    <col min="1296" max="1296" width="11.42578125" style="1" customWidth="1"/>
    <col min="1297" max="1297" width="13" style="1" customWidth="1"/>
    <col min="1298" max="1298" width="11.140625" style="1" customWidth="1"/>
    <col min="1299" max="1299" width="12" style="1" customWidth="1"/>
    <col min="1300" max="1300" width="10.5703125" style="1" customWidth="1"/>
    <col min="1301" max="1536" width="9.140625" style="1"/>
    <col min="1537" max="1537" width="3.7109375" style="1" customWidth="1"/>
    <col min="1538" max="1538" width="4.140625" style="1" customWidth="1"/>
    <col min="1539" max="1539" width="28.5703125" style="1" customWidth="1"/>
    <col min="1540" max="1540" width="7.5703125" style="1" customWidth="1"/>
    <col min="1541" max="1541" width="8.7109375" style="1" customWidth="1"/>
    <col min="1542" max="1542" width="16.5703125" style="1" customWidth="1"/>
    <col min="1543" max="1543" width="16.7109375" style="1" customWidth="1"/>
    <col min="1544" max="1544" width="14.85546875" style="1" customWidth="1"/>
    <col min="1545" max="1545" width="13.85546875" style="1" customWidth="1"/>
    <col min="1546" max="1546" width="11.42578125" style="1" customWidth="1"/>
    <col min="1547" max="1547" width="15.140625" style="1" customWidth="1"/>
    <col min="1548" max="1548" width="12.140625" style="1" customWidth="1"/>
    <col min="1549" max="1549" width="13" style="1" customWidth="1"/>
    <col min="1550" max="1550" width="12.28515625" style="1" customWidth="1"/>
    <col min="1551" max="1551" width="12.7109375" style="1" customWidth="1"/>
    <col min="1552" max="1552" width="11.42578125" style="1" customWidth="1"/>
    <col min="1553" max="1553" width="13" style="1" customWidth="1"/>
    <col min="1554" max="1554" width="11.140625" style="1" customWidth="1"/>
    <col min="1555" max="1555" width="12" style="1" customWidth="1"/>
    <col min="1556" max="1556" width="10.5703125" style="1" customWidth="1"/>
    <col min="1557" max="1792" width="9.140625" style="1"/>
    <col min="1793" max="1793" width="3.7109375" style="1" customWidth="1"/>
    <col min="1794" max="1794" width="4.140625" style="1" customWidth="1"/>
    <col min="1795" max="1795" width="28.5703125" style="1" customWidth="1"/>
    <col min="1796" max="1796" width="7.5703125" style="1" customWidth="1"/>
    <col min="1797" max="1797" width="8.7109375" style="1" customWidth="1"/>
    <col min="1798" max="1798" width="16.5703125" style="1" customWidth="1"/>
    <col min="1799" max="1799" width="16.7109375" style="1" customWidth="1"/>
    <col min="1800" max="1800" width="14.85546875" style="1" customWidth="1"/>
    <col min="1801" max="1801" width="13.85546875" style="1" customWidth="1"/>
    <col min="1802" max="1802" width="11.42578125" style="1" customWidth="1"/>
    <col min="1803" max="1803" width="15.140625" style="1" customWidth="1"/>
    <col min="1804" max="1804" width="12.140625" style="1" customWidth="1"/>
    <col min="1805" max="1805" width="13" style="1" customWidth="1"/>
    <col min="1806" max="1806" width="12.28515625" style="1" customWidth="1"/>
    <col min="1807" max="1807" width="12.7109375" style="1" customWidth="1"/>
    <col min="1808" max="1808" width="11.42578125" style="1" customWidth="1"/>
    <col min="1809" max="1809" width="13" style="1" customWidth="1"/>
    <col min="1810" max="1810" width="11.140625" style="1" customWidth="1"/>
    <col min="1811" max="1811" width="12" style="1" customWidth="1"/>
    <col min="1812" max="1812" width="10.5703125" style="1" customWidth="1"/>
    <col min="1813" max="2048" width="9.140625" style="1"/>
    <col min="2049" max="2049" width="3.7109375" style="1" customWidth="1"/>
    <col min="2050" max="2050" width="4.140625" style="1" customWidth="1"/>
    <col min="2051" max="2051" width="28.5703125" style="1" customWidth="1"/>
    <col min="2052" max="2052" width="7.5703125" style="1" customWidth="1"/>
    <col min="2053" max="2053" width="8.7109375" style="1" customWidth="1"/>
    <col min="2054" max="2054" width="16.5703125" style="1" customWidth="1"/>
    <col min="2055" max="2055" width="16.7109375" style="1" customWidth="1"/>
    <col min="2056" max="2056" width="14.85546875" style="1" customWidth="1"/>
    <col min="2057" max="2057" width="13.85546875" style="1" customWidth="1"/>
    <col min="2058" max="2058" width="11.42578125" style="1" customWidth="1"/>
    <col min="2059" max="2059" width="15.140625" style="1" customWidth="1"/>
    <col min="2060" max="2060" width="12.140625" style="1" customWidth="1"/>
    <col min="2061" max="2061" width="13" style="1" customWidth="1"/>
    <col min="2062" max="2062" width="12.28515625" style="1" customWidth="1"/>
    <col min="2063" max="2063" width="12.7109375" style="1" customWidth="1"/>
    <col min="2064" max="2064" width="11.42578125" style="1" customWidth="1"/>
    <col min="2065" max="2065" width="13" style="1" customWidth="1"/>
    <col min="2066" max="2066" width="11.140625" style="1" customWidth="1"/>
    <col min="2067" max="2067" width="12" style="1" customWidth="1"/>
    <col min="2068" max="2068" width="10.5703125" style="1" customWidth="1"/>
    <col min="2069" max="2304" width="9.140625" style="1"/>
    <col min="2305" max="2305" width="3.7109375" style="1" customWidth="1"/>
    <col min="2306" max="2306" width="4.140625" style="1" customWidth="1"/>
    <col min="2307" max="2307" width="28.5703125" style="1" customWidth="1"/>
    <col min="2308" max="2308" width="7.5703125" style="1" customWidth="1"/>
    <col min="2309" max="2309" width="8.7109375" style="1" customWidth="1"/>
    <col min="2310" max="2310" width="16.5703125" style="1" customWidth="1"/>
    <col min="2311" max="2311" width="16.7109375" style="1" customWidth="1"/>
    <col min="2312" max="2312" width="14.85546875" style="1" customWidth="1"/>
    <col min="2313" max="2313" width="13.85546875" style="1" customWidth="1"/>
    <col min="2314" max="2314" width="11.42578125" style="1" customWidth="1"/>
    <col min="2315" max="2315" width="15.140625" style="1" customWidth="1"/>
    <col min="2316" max="2316" width="12.140625" style="1" customWidth="1"/>
    <col min="2317" max="2317" width="13" style="1" customWidth="1"/>
    <col min="2318" max="2318" width="12.28515625" style="1" customWidth="1"/>
    <col min="2319" max="2319" width="12.7109375" style="1" customWidth="1"/>
    <col min="2320" max="2320" width="11.42578125" style="1" customWidth="1"/>
    <col min="2321" max="2321" width="13" style="1" customWidth="1"/>
    <col min="2322" max="2322" width="11.140625" style="1" customWidth="1"/>
    <col min="2323" max="2323" width="12" style="1" customWidth="1"/>
    <col min="2324" max="2324" width="10.5703125" style="1" customWidth="1"/>
    <col min="2325" max="2560" width="9.140625" style="1"/>
    <col min="2561" max="2561" width="3.7109375" style="1" customWidth="1"/>
    <col min="2562" max="2562" width="4.140625" style="1" customWidth="1"/>
    <col min="2563" max="2563" width="28.5703125" style="1" customWidth="1"/>
    <col min="2564" max="2564" width="7.5703125" style="1" customWidth="1"/>
    <col min="2565" max="2565" width="8.7109375" style="1" customWidth="1"/>
    <col min="2566" max="2566" width="16.5703125" style="1" customWidth="1"/>
    <col min="2567" max="2567" width="16.7109375" style="1" customWidth="1"/>
    <col min="2568" max="2568" width="14.85546875" style="1" customWidth="1"/>
    <col min="2569" max="2569" width="13.85546875" style="1" customWidth="1"/>
    <col min="2570" max="2570" width="11.42578125" style="1" customWidth="1"/>
    <col min="2571" max="2571" width="15.140625" style="1" customWidth="1"/>
    <col min="2572" max="2572" width="12.140625" style="1" customWidth="1"/>
    <col min="2573" max="2573" width="13" style="1" customWidth="1"/>
    <col min="2574" max="2574" width="12.28515625" style="1" customWidth="1"/>
    <col min="2575" max="2575" width="12.7109375" style="1" customWidth="1"/>
    <col min="2576" max="2576" width="11.42578125" style="1" customWidth="1"/>
    <col min="2577" max="2577" width="13" style="1" customWidth="1"/>
    <col min="2578" max="2578" width="11.140625" style="1" customWidth="1"/>
    <col min="2579" max="2579" width="12" style="1" customWidth="1"/>
    <col min="2580" max="2580" width="10.5703125" style="1" customWidth="1"/>
    <col min="2581" max="2816" width="9.140625" style="1"/>
    <col min="2817" max="2817" width="3.7109375" style="1" customWidth="1"/>
    <col min="2818" max="2818" width="4.140625" style="1" customWidth="1"/>
    <col min="2819" max="2819" width="28.5703125" style="1" customWidth="1"/>
    <col min="2820" max="2820" width="7.5703125" style="1" customWidth="1"/>
    <col min="2821" max="2821" width="8.7109375" style="1" customWidth="1"/>
    <col min="2822" max="2822" width="16.5703125" style="1" customWidth="1"/>
    <col min="2823" max="2823" width="16.7109375" style="1" customWidth="1"/>
    <col min="2824" max="2824" width="14.85546875" style="1" customWidth="1"/>
    <col min="2825" max="2825" width="13.85546875" style="1" customWidth="1"/>
    <col min="2826" max="2826" width="11.42578125" style="1" customWidth="1"/>
    <col min="2827" max="2827" width="15.140625" style="1" customWidth="1"/>
    <col min="2828" max="2828" width="12.140625" style="1" customWidth="1"/>
    <col min="2829" max="2829" width="13" style="1" customWidth="1"/>
    <col min="2830" max="2830" width="12.28515625" style="1" customWidth="1"/>
    <col min="2831" max="2831" width="12.7109375" style="1" customWidth="1"/>
    <col min="2832" max="2832" width="11.42578125" style="1" customWidth="1"/>
    <col min="2833" max="2833" width="13" style="1" customWidth="1"/>
    <col min="2834" max="2834" width="11.140625" style="1" customWidth="1"/>
    <col min="2835" max="2835" width="12" style="1" customWidth="1"/>
    <col min="2836" max="2836" width="10.5703125" style="1" customWidth="1"/>
    <col min="2837" max="3072" width="9.140625" style="1"/>
    <col min="3073" max="3073" width="3.7109375" style="1" customWidth="1"/>
    <col min="3074" max="3074" width="4.140625" style="1" customWidth="1"/>
    <col min="3075" max="3075" width="28.5703125" style="1" customWidth="1"/>
    <col min="3076" max="3076" width="7.5703125" style="1" customWidth="1"/>
    <col min="3077" max="3077" width="8.7109375" style="1" customWidth="1"/>
    <col min="3078" max="3078" width="16.5703125" style="1" customWidth="1"/>
    <col min="3079" max="3079" width="16.7109375" style="1" customWidth="1"/>
    <col min="3080" max="3080" width="14.85546875" style="1" customWidth="1"/>
    <col min="3081" max="3081" width="13.85546875" style="1" customWidth="1"/>
    <col min="3082" max="3082" width="11.42578125" style="1" customWidth="1"/>
    <col min="3083" max="3083" width="15.140625" style="1" customWidth="1"/>
    <col min="3084" max="3084" width="12.140625" style="1" customWidth="1"/>
    <col min="3085" max="3085" width="13" style="1" customWidth="1"/>
    <col min="3086" max="3086" width="12.28515625" style="1" customWidth="1"/>
    <col min="3087" max="3087" width="12.7109375" style="1" customWidth="1"/>
    <col min="3088" max="3088" width="11.42578125" style="1" customWidth="1"/>
    <col min="3089" max="3089" width="13" style="1" customWidth="1"/>
    <col min="3090" max="3090" width="11.140625" style="1" customWidth="1"/>
    <col min="3091" max="3091" width="12" style="1" customWidth="1"/>
    <col min="3092" max="3092" width="10.5703125" style="1" customWidth="1"/>
    <col min="3093" max="3328" width="9.140625" style="1"/>
    <col min="3329" max="3329" width="3.7109375" style="1" customWidth="1"/>
    <col min="3330" max="3330" width="4.140625" style="1" customWidth="1"/>
    <col min="3331" max="3331" width="28.5703125" style="1" customWidth="1"/>
    <col min="3332" max="3332" width="7.5703125" style="1" customWidth="1"/>
    <col min="3333" max="3333" width="8.7109375" style="1" customWidth="1"/>
    <col min="3334" max="3334" width="16.5703125" style="1" customWidth="1"/>
    <col min="3335" max="3335" width="16.7109375" style="1" customWidth="1"/>
    <col min="3336" max="3336" width="14.85546875" style="1" customWidth="1"/>
    <col min="3337" max="3337" width="13.85546875" style="1" customWidth="1"/>
    <col min="3338" max="3338" width="11.42578125" style="1" customWidth="1"/>
    <col min="3339" max="3339" width="15.140625" style="1" customWidth="1"/>
    <col min="3340" max="3340" width="12.140625" style="1" customWidth="1"/>
    <col min="3341" max="3341" width="13" style="1" customWidth="1"/>
    <col min="3342" max="3342" width="12.28515625" style="1" customWidth="1"/>
    <col min="3343" max="3343" width="12.7109375" style="1" customWidth="1"/>
    <col min="3344" max="3344" width="11.42578125" style="1" customWidth="1"/>
    <col min="3345" max="3345" width="13" style="1" customWidth="1"/>
    <col min="3346" max="3346" width="11.140625" style="1" customWidth="1"/>
    <col min="3347" max="3347" width="12" style="1" customWidth="1"/>
    <col min="3348" max="3348" width="10.5703125" style="1" customWidth="1"/>
    <col min="3349" max="3584" width="9.140625" style="1"/>
    <col min="3585" max="3585" width="3.7109375" style="1" customWidth="1"/>
    <col min="3586" max="3586" width="4.140625" style="1" customWidth="1"/>
    <col min="3587" max="3587" width="28.5703125" style="1" customWidth="1"/>
    <col min="3588" max="3588" width="7.5703125" style="1" customWidth="1"/>
    <col min="3589" max="3589" width="8.7109375" style="1" customWidth="1"/>
    <col min="3590" max="3590" width="16.5703125" style="1" customWidth="1"/>
    <col min="3591" max="3591" width="16.7109375" style="1" customWidth="1"/>
    <col min="3592" max="3592" width="14.85546875" style="1" customWidth="1"/>
    <col min="3593" max="3593" width="13.85546875" style="1" customWidth="1"/>
    <col min="3594" max="3594" width="11.42578125" style="1" customWidth="1"/>
    <col min="3595" max="3595" width="15.140625" style="1" customWidth="1"/>
    <col min="3596" max="3596" width="12.140625" style="1" customWidth="1"/>
    <col min="3597" max="3597" width="13" style="1" customWidth="1"/>
    <col min="3598" max="3598" width="12.28515625" style="1" customWidth="1"/>
    <col min="3599" max="3599" width="12.7109375" style="1" customWidth="1"/>
    <col min="3600" max="3600" width="11.42578125" style="1" customWidth="1"/>
    <col min="3601" max="3601" width="13" style="1" customWidth="1"/>
    <col min="3602" max="3602" width="11.140625" style="1" customWidth="1"/>
    <col min="3603" max="3603" width="12" style="1" customWidth="1"/>
    <col min="3604" max="3604" width="10.5703125" style="1" customWidth="1"/>
    <col min="3605" max="3840" width="9.140625" style="1"/>
    <col min="3841" max="3841" width="3.7109375" style="1" customWidth="1"/>
    <col min="3842" max="3842" width="4.140625" style="1" customWidth="1"/>
    <col min="3843" max="3843" width="28.5703125" style="1" customWidth="1"/>
    <col min="3844" max="3844" width="7.5703125" style="1" customWidth="1"/>
    <col min="3845" max="3845" width="8.7109375" style="1" customWidth="1"/>
    <col min="3846" max="3846" width="16.5703125" style="1" customWidth="1"/>
    <col min="3847" max="3847" width="16.7109375" style="1" customWidth="1"/>
    <col min="3848" max="3848" width="14.85546875" style="1" customWidth="1"/>
    <col min="3849" max="3849" width="13.85546875" style="1" customWidth="1"/>
    <col min="3850" max="3850" width="11.42578125" style="1" customWidth="1"/>
    <col min="3851" max="3851" width="15.140625" style="1" customWidth="1"/>
    <col min="3852" max="3852" width="12.140625" style="1" customWidth="1"/>
    <col min="3853" max="3853" width="13" style="1" customWidth="1"/>
    <col min="3854" max="3854" width="12.28515625" style="1" customWidth="1"/>
    <col min="3855" max="3855" width="12.7109375" style="1" customWidth="1"/>
    <col min="3856" max="3856" width="11.42578125" style="1" customWidth="1"/>
    <col min="3857" max="3857" width="13" style="1" customWidth="1"/>
    <col min="3858" max="3858" width="11.140625" style="1" customWidth="1"/>
    <col min="3859" max="3859" width="12" style="1" customWidth="1"/>
    <col min="3860" max="3860" width="10.5703125" style="1" customWidth="1"/>
    <col min="3861" max="4096" width="9.140625" style="1"/>
    <col min="4097" max="4097" width="3.7109375" style="1" customWidth="1"/>
    <col min="4098" max="4098" width="4.140625" style="1" customWidth="1"/>
    <col min="4099" max="4099" width="28.5703125" style="1" customWidth="1"/>
    <col min="4100" max="4100" width="7.5703125" style="1" customWidth="1"/>
    <col min="4101" max="4101" width="8.7109375" style="1" customWidth="1"/>
    <col min="4102" max="4102" width="16.5703125" style="1" customWidth="1"/>
    <col min="4103" max="4103" width="16.7109375" style="1" customWidth="1"/>
    <col min="4104" max="4104" width="14.85546875" style="1" customWidth="1"/>
    <col min="4105" max="4105" width="13.85546875" style="1" customWidth="1"/>
    <col min="4106" max="4106" width="11.42578125" style="1" customWidth="1"/>
    <col min="4107" max="4107" width="15.140625" style="1" customWidth="1"/>
    <col min="4108" max="4108" width="12.140625" style="1" customWidth="1"/>
    <col min="4109" max="4109" width="13" style="1" customWidth="1"/>
    <col min="4110" max="4110" width="12.28515625" style="1" customWidth="1"/>
    <col min="4111" max="4111" width="12.7109375" style="1" customWidth="1"/>
    <col min="4112" max="4112" width="11.42578125" style="1" customWidth="1"/>
    <col min="4113" max="4113" width="13" style="1" customWidth="1"/>
    <col min="4114" max="4114" width="11.140625" style="1" customWidth="1"/>
    <col min="4115" max="4115" width="12" style="1" customWidth="1"/>
    <col min="4116" max="4116" width="10.5703125" style="1" customWidth="1"/>
    <col min="4117" max="4352" width="9.140625" style="1"/>
    <col min="4353" max="4353" width="3.7109375" style="1" customWidth="1"/>
    <col min="4354" max="4354" width="4.140625" style="1" customWidth="1"/>
    <col min="4355" max="4355" width="28.5703125" style="1" customWidth="1"/>
    <col min="4356" max="4356" width="7.5703125" style="1" customWidth="1"/>
    <col min="4357" max="4357" width="8.7109375" style="1" customWidth="1"/>
    <col min="4358" max="4358" width="16.5703125" style="1" customWidth="1"/>
    <col min="4359" max="4359" width="16.7109375" style="1" customWidth="1"/>
    <col min="4360" max="4360" width="14.85546875" style="1" customWidth="1"/>
    <col min="4361" max="4361" width="13.85546875" style="1" customWidth="1"/>
    <col min="4362" max="4362" width="11.42578125" style="1" customWidth="1"/>
    <col min="4363" max="4363" width="15.140625" style="1" customWidth="1"/>
    <col min="4364" max="4364" width="12.140625" style="1" customWidth="1"/>
    <col min="4365" max="4365" width="13" style="1" customWidth="1"/>
    <col min="4366" max="4366" width="12.28515625" style="1" customWidth="1"/>
    <col min="4367" max="4367" width="12.7109375" style="1" customWidth="1"/>
    <col min="4368" max="4368" width="11.42578125" style="1" customWidth="1"/>
    <col min="4369" max="4369" width="13" style="1" customWidth="1"/>
    <col min="4370" max="4370" width="11.140625" style="1" customWidth="1"/>
    <col min="4371" max="4371" width="12" style="1" customWidth="1"/>
    <col min="4372" max="4372" width="10.5703125" style="1" customWidth="1"/>
    <col min="4373" max="4608" width="9.140625" style="1"/>
    <col min="4609" max="4609" width="3.7109375" style="1" customWidth="1"/>
    <col min="4610" max="4610" width="4.140625" style="1" customWidth="1"/>
    <col min="4611" max="4611" width="28.5703125" style="1" customWidth="1"/>
    <col min="4612" max="4612" width="7.5703125" style="1" customWidth="1"/>
    <col min="4613" max="4613" width="8.7109375" style="1" customWidth="1"/>
    <col min="4614" max="4614" width="16.5703125" style="1" customWidth="1"/>
    <col min="4615" max="4615" width="16.7109375" style="1" customWidth="1"/>
    <col min="4616" max="4616" width="14.85546875" style="1" customWidth="1"/>
    <col min="4617" max="4617" width="13.85546875" style="1" customWidth="1"/>
    <col min="4618" max="4618" width="11.42578125" style="1" customWidth="1"/>
    <col min="4619" max="4619" width="15.140625" style="1" customWidth="1"/>
    <col min="4620" max="4620" width="12.140625" style="1" customWidth="1"/>
    <col min="4621" max="4621" width="13" style="1" customWidth="1"/>
    <col min="4622" max="4622" width="12.28515625" style="1" customWidth="1"/>
    <col min="4623" max="4623" width="12.7109375" style="1" customWidth="1"/>
    <col min="4624" max="4624" width="11.42578125" style="1" customWidth="1"/>
    <col min="4625" max="4625" width="13" style="1" customWidth="1"/>
    <col min="4626" max="4626" width="11.140625" style="1" customWidth="1"/>
    <col min="4627" max="4627" width="12" style="1" customWidth="1"/>
    <col min="4628" max="4628" width="10.5703125" style="1" customWidth="1"/>
    <col min="4629" max="4864" width="9.140625" style="1"/>
    <col min="4865" max="4865" width="3.7109375" style="1" customWidth="1"/>
    <col min="4866" max="4866" width="4.140625" style="1" customWidth="1"/>
    <col min="4867" max="4867" width="28.5703125" style="1" customWidth="1"/>
    <col min="4868" max="4868" width="7.5703125" style="1" customWidth="1"/>
    <col min="4869" max="4869" width="8.7109375" style="1" customWidth="1"/>
    <col min="4870" max="4870" width="16.5703125" style="1" customWidth="1"/>
    <col min="4871" max="4871" width="16.7109375" style="1" customWidth="1"/>
    <col min="4872" max="4872" width="14.85546875" style="1" customWidth="1"/>
    <col min="4873" max="4873" width="13.85546875" style="1" customWidth="1"/>
    <col min="4874" max="4874" width="11.42578125" style="1" customWidth="1"/>
    <col min="4875" max="4875" width="15.140625" style="1" customWidth="1"/>
    <col min="4876" max="4876" width="12.140625" style="1" customWidth="1"/>
    <col min="4877" max="4877" width="13" style="1" customWidth="1"/>
    <col min="4878" max="4878" width="12.28515625" style="1" customWidth="1"/>
    <col min="4879" max="4879" width="12.7109375" style="1" customWidth="1"/>
    <col min="4880" max="4880" width="11.42578125" style="1" customWidth="1"/>
    <col min="4881" max="4881" width="13" style="1" customWidth="1"/>
    <col min="4882" max="4882" width="11.140625" style="1" customWidth="1"/>
    <col min="4883" max="4883" width="12" style="1" customWidth="1"/>
    <col min="4884" max="4884" width="10.5703125" style="1" customWidth="1"/>
    <col min="4885" max="5120" width="9.140625" style="1"/>
    <col min="5121" max="5121" width="3.7109375" style="1" customWidth="1"/>
    <col min="5122" max="5122" width="4.140625" style="1" customWidth="1"/>
    <col min="5123" max="5123" width="28.5703125" style="1" customWidth="1"/>
    <col min="5124" max="5124" width="7.5703125" style="1" customWidth="1"/>
    <col min="5125" max="5125" width="8.7109375" style="1" customWidth="1"/>
    <col min="5126" max="5126" width="16.5703125" style="1" customWidth="1"/>
    <col min="5127" max="5127" width="16.7109375" style="1" customWidth="1"/>
    <col min="5128" max="5128" width="14.85546875" style="1" customWidth="1"/>
    <col min="5129" max="5129" width="13.85546875" style="1" customWidth="1"/>
    <col min="5130" max="5130" width="11.42578125" style="1" customWidth="1"/>
    <col min="5131" max="5131" width="15.140625" style="1" customWidth="1"/>
    <col min="5132" max="5132" width="12.140625" style="1" customWidth="1"/>
    <col min="5133" max="5133" width="13" style="1" customWidth="1"/>
    <col min="5134" max="5134" width="12.28515625" style="1" customWidth="1"/>
    <col min="5135" max="5135" width="12.7109375" style="1" customWidth="1"/>
    <col min="5136" max="5136" width="11.42578125" style="1" customWidth="1"/>
    <col min="5137" max="5137" width="13" style="1" customWidth="1"/>
    <col min="5138" max="5138" width="11.140625" style="1" customWidth="1"/>
    <col min="5139" max="5139" width="12" style="1" customWidth="1"/>
    <col min="5140" max="5140" width="10.5703125" style="1" customWidth="1"/>
    <col min="5141" max="5376" width="9.140625" style="1"/>
    <col min="5377" max="5377" width="3.7109375" style="1" customWidth="1"/>
    <col min="5378" max="5378" width="4.140625" style="1" customWidth="1"/>
    <col min="5379" max="5379" width="28.5703125" style="1" customWidth="1"/>
    <col min="5380" max="5380" width="7.5703125" style="1" customWidth="1"/>
    <col min="5381" max="5381" width="8.7109375" style="1" customWidth="1"/>
    <col min="5382" max="5382" width="16.5703125" style="1" customWidth="1"/>
    <col min="5383" max="5383" width="16.7109375" style="1" customWidth="1"/>
    <col min="5384" max="5384" width="14.85546875" style="1" customWidth="1"/>
    <col min="5385" max="5385" width="13.85546875" style="1" customWidth="1"/>
    <col min="5386" max="5386" width="11.42578125" style="1" customWidth="1"/>
    <col min="5387" max="5387" width="15.140625" style="1" customWidth="1"/>
    <col min="5388" max="5388" width="12.140625" style="1" customWidth="1"/>
    <col min="5389" max="5389" width="13" style="1" customWidth="1"/>
    <col min="5390" max="5390" width="12.28515625" style="1" customWidth="1"/>
    <col min="5391" max="5391" width="12.7109375" style="1" customWidth="1"/>
    <col min="5392" max="5392" width="11.42578125" style="1" customWidth="1"/>
    <col min="5393" max="5393" width="13" style="1" customWidth="1"/>
    <col min="5394" max="5394" width="11.140625" style="1" customWidth="1"/>
    <col min="5395" max="5395" width="12" style="1" customWidth="1"/>
    <col min="5396" max="5396" width="10.5703125" style="1" customWidth="1"/>
    <col min="5397" max="5632" width="9.140625" style="1"/>
    <col min="5633" max="5633" width="3.7109375" style="1" customWidth="1"/>
    <col min="5634" max="5634" width="4.140625" style="1" customWidth="1"/>
    <col min="5635" max="5635" width="28.5703125" style="1" customWidth="1"/>
    <col min="5636" max="5636" width="7.5703125" style="1" customWidth="1"/>
    <col min="5637" max="5637" width="8.7109375" style="1" customWidth="1"/>
    <col min="5638" max="5638" width="16.5703125" style="1" customWidth="1"/>
    <col min="5639" max="5639" width="16.7109375" style="1" customWidth="1"/>
    <col min="5640" max="5640" width="14.85546875" style="1" customWidth="1"/>
    <col min="5641" max="5641" width="13.85546875" style="1" customWidth="1"/>
    <col min="5642" max="5642" width="11.42578125" style="1" customWidth="1"/>
    <col min="5643" max="5643" width="15.140625" style="1" customWidth="1"/>
    <col min="5644" max="5644" width="12.140625" style="1" customWidth="1"/>
    <col min="5645" max="5645" width="13" style="1" customWidth="1"/>
    <col min="5646" max="5646" width="12.28515625" style="1" customWidth="1"/>
    <col min="5647" max="5647" width="12.7109375" style="1" customWidth="1"/>
    <col min="5648" max="5648" width="11.42578125" style="1" customWidth="1"/>
    <col min="5649" max="5649" width="13" style="1" customWidth="1"/>
    <col min="5650" max="5650" width="11.140625" style="1" customWidth="1"/>
    <col min="5651" max="5651" width="12" style="1" customWidth="1"/>
    <col min="5652" max="5652" width="10.5703125" style="1" customWidth="1"/>
    <col min="5653" max="5888" width="9.140625" style="1"/>
    <col min="5889" max="5889" width="3.7109375" style="1" customWidth="1"/>
    <col min="5890" max="5890" width="4.140625" style="1" customWidth="1"/>
    <col min="5891" max="5891" width="28.5703125" style="1" customWidth="1"/>
    <col min="5892" max="5892" width="7.5703125" style="1" customWidth="1"/>
    <col min="5893" max="5893" width="8.7109375" style="1" customWidth="1"/>
    <col min="5894" max="5894" width="16.5703125" style="1" customWidth="1"/>
    <col min="5895" max="5895" width="16.7109375" style="1" customWidth="1"/>
    <col min="5896" max="5896" width="14.85546875" style="1" customWidth="1"/>
    <col min="5897" max="5897" width="13.85546875" style="1" customWidth="1"/>
    <col min="5898" max="5898" width="11.42578125" style="1" customWidth="1"/>
    <col min="5899" max="5899" width="15.140625" style="1" customWidth="1"/>
    <col min="5900" max="5900" width="12.140625" style="1" customWidth="1"/>
    <col min="5901" max="5901" width="13" style="1" customWidth="1"/>
    <col min="5902" max="5902" width="12.28515625" style="1" customWidth="1"/>
    <col min="5903" max="5903" width="12.7109375" style="1" customWidth="1"/>
    <col min="5904" max="5904" width="11.42578125" style="1" customWidth="1"/>
    <col min="5905" max="5905" width="13" style="1" customWidth="1"/>
    <col min="5906" max="5906" width="11.140625" style="1" customWidth="1"/>
    <col min="5907" max="5907" width="12" style="1" customWidth="1"/>
    <col min="5908" max="5908" width="10.5703125" style="1" customWidth="1"/>
    <col min="5909" max="6144" width="9.140625" style="1"/>
    <col min="6145" max="6145" width="3.7109375" style="1" customWidth="1"/>
    <col min="6146" max="6146" width="4.140625" style="1" customWidth="1"/>
    <col min="6147" max="6147" width="28.5703125" style="1" customWidth="1"/>
    <col min="6148" max="6148" width="7.5703125" style="1" customWidth="1"/>
    <col min="6149" max="6149" width="8.7109375" style="1" customWidth="1"/>
    <col min="6150" max="6150" width="16.5703125" style="1" customWidth="1"/>
    <col min="6151" max="6151" width="16.7109375" style="1" customWidth="1"/>
    <col min="6152" max="6152" width="14.85546875" style="1" customWidth="1"/>
    <col min="6153" max="6153" width="13.85546875" style="1" customWidth="1"/>
    <col min="6154" max="6154" width="11.42578125" style="1" customWidth="1"/>
    <col min="6155" max="6155" width="15.140625" style="1" customWidth="1"/>
    <col min="6156" max="6156" width="12.140625" style="1" customWidth="1"/>
    <col min="6157" max="6157" width="13" style="1" customWidth="1"/>
    <col min="6158" max="6158" width="12.28515625" style="1" customWidth="1"/>
    <col min="6159" max="6159" width="12.7109375" style="1" customWidth="1"/>
    <col min="6160" max="6160" width="11.42578125" style="1" customWidth="1"/>
    <col min="6161" max="6161" width="13" style="1" customWidth="1"/>
    <col min="6162" max="6162" width="11.140625" style="1" customWidth="1"/>
    <col min="6163" max="6163" width="12" style="1" customWidth="1"/>
    <col min="6164" max="6164" width="10.5703125" style="1" customWidth="1"/>
    <col min="6165" max="6400" width="9.140625" style="1"/>
    <col min="6401" max="6401" width="3.7109375" style="1" customWidth="1"/>
    <col min="6402" max="6402" width="4.140625" style="1" customWidth="1"/>
    <col min="6403" max="6403" width="28.5703125" style="1" customWidth="1"/>
    <col min="6404" max="6404" width="7.5703125" style="1" customWidth="1"/>
    <col min="6405" max="6405" width="8.7109375" style="1" customWidth="1"/>
    <col min="6406" max="6406" width="16.5703125" style="1" customWidth="1"/>
    <col min="6407" max="6407" width="16.7109375" style="1" customWidth="1"/>
    <col min="6408" max="6408" width="14.85546875" style="1" customWidth="1"/>
    <col min="6409" max="6409" width="13.85546875" style="1" customWidth="1"/>
    <col min="6410" max="6410" width="11.42578125" style="1" customWidth="1"/>
    <col min="6411" max="6411" width="15.140625" style="1" customWidth="1"/>
    <col min="6412" max="6412" width="12.140625" style="1" customWidth="1"/>
    <col min="6413" max="6413" width="13" style="1" customWidth="1"/>
    <col min="6414" max="6414" width="12.28515625" style="1" customWidth="1"/>
    <col min="6415" max="6415" width="12.7109375" style="1" customWidth="1"/>
    <col min="6416" max="6416" width="11.42578125" style="1" customWidth="1"/>
    <col min="6417" max="6417" width="13" style="1" customWidth="1"/>
    <col min="6418" max="6418" width="11.140625" style="1" customWidth="1"/>
    <col min="6419" max="6419" width="12" style="1" customWidth="1"/>
    <col min="6420" max="6420" width="10.5703125" style="1" customWidth="1"/>
    <col min="6421" max="6656" width="9.140625" style="1"/>
    <col min="6657" max="6657" width="3.7109375" style="1" customWidth="1"/>
    <col min="6658" max="6658" width="4.140625" style="1" customWidth="1"/>
    <col min="6659" max="6659" width="28.5703125" style="1" customWidth="1"/>
    <col min="6660" max="6660" width="7.5703125" style="1" customWidth="1"/>
    <col min="6661" max="6661" width="8.7109375" style="1" customWidth="1"/>
    <col min="6662" max="6662" width="16.5703125" style="1" customWidth="1"/>
    <col min="6663" max="6663" width="16.7109375" style="1" customWidth="1"/>
    <col min="6664" max="6664" width="14.85546875" style="1" customWidth="1"/>
    <col min="6665" max="6665" width="13.85546875" style="1" customWidth="1"/>
    <col min="6666" max="6666" width="11.42578125" style="1" customWidth="1"/>
    <col min="6667" max="6667" width="15.140625" style="1" customWidth="1"/>
    <col min="6668" max="6668" width="12.140625" style="1" customWidth="1"/>
    <col min="6669" max="6669" width="13" style="1" customWidth="1"/>
    <col min="6670" max="6670" width="12.28515625" style="1" customWidth="1"/>
    <col min="6671" max="6671" width="12.7109375" style="1" customWidth="1"/>
    <col min="6672" max="6672" width="11.42578125" style="1" customWidth="1"/>
    <col min="6673" max="6673" width="13" style="1" customWidth="1"/>
    <col min="6674" max="6674" width="11.140625" style="1" customWidth="1"/>
    <col min="6675" max="6675" width="12" style="1" customWidth="1"/>
    <col min="6676" max="6676" width="10.5703125" style="1" customWidth="1"/>
    <col min="6677" max="6912" width="9.140625" style="1"/>
    <col min="6913" max="6913" width="3.7109375" style="1" customWidth="1"/>
    <col min="6914" max="6914" width="4.140625" style="1" customWidth="1"/>
    <col min="6915" max="6915" width="28.5703125" style="1" customWidth="1"/>
    <col min="6916" max="6916" width="7.5703125" style="1" customWidth="1"/>
    <col min="6917" max="6917" width="8.7109375" style="1" customWidth="1"/>
    <col min="6918" max="6918" width="16.5703125" style="1" customWidth="1"/>
    <col min="6919" max="6919" width="16.7109375" style="1" customWidth="1"/>
    <col min="6920" max="6920" width="14.85546875" style="1" customWidth="1"/>
    <col min="6921" max="6921" width="13.85546875" style="1" customWidth="1"/>
    <col min="6922" max="6922" width="11.42578125" style="1" customWidth="1"/>
    <col min="6923" max="6923" width="15.140625" style="1" customWidth="1"/>
    <col min="6924" max="6924" width="12.140625" style="1" customWidth="1"/>
    <col min="6925" max="6925" width="13" style="1" customWidth="1"/>
    <col min="6926" max="6926" width="12.28515625" style="1" customWidth="1"/>
    <col min="6927" max="6927" width="12.7109375" style="1" customWidth="1"/>
    <col min="6928" max="6928" width="11.42578125" style="1" customWidth="1"/>
    <col min="6929" max="6929" width="13" style="1" customWidth="1"/>
    <col min="6930" max="6930" width="11.140625" style="1" customWidth="1"/>
    <col min="6931" max="6931" width="12" style="1" customWidth="1"/>
    <col min="6932" max="6932" width="10.5703125" style="1" customWidth="1"/>
    <col min="6933" max="7168" width="9.140625" style="1"/>
    <col min="7169" max="7169" width="3.7109375" style="1" customWidth="1"/>
    <col min="7170" max="7170" width="4.140625" style="1" customWidth="1"/>
    <col min="7171" max="7171" width="28.5703125" style="1" customWidth="1"/>
    <col min="7172" max="7172" width="7.5703125" style="1" customWidth="1"/>
    <col min="7173" max="7173" width="8.7109375" style="1" customWidth="1"/>
    <col min="7174" max="7174" width="16.5703125" style="1" customWidth="1"/>
    <col min="7175" max="7175" width="16.7109375" style="1" customWidth="1"/>
    <col min="7176" max="7176" width="14.85546875" style="1" customWidth="1"/>
    <col min="7177" max="7177" width="13.85546875" style="1" customWidth="1"/>
    <col min="7178" max="7178" width="11.42578125" style="1" customWidth="1"/>
    <col min="7179" max="7179" width="15.140625" style="1" customWidth="1"/>
    <col min="7180" max="7180" width="12.140625" style="1" customWidth="1"/>
    <col min="7181" max="7181" width="13" style="1" customWidth="1"/>
    <col min="7182" max="7182" width="12.28515625" style="1" customWidth="1"/>
    <col min="7183" max="7183" width="12.7109375" style="1" customWidth="1"/>
    <col min="7184" max="7184" width="11.42578125" style="1" customWidth="1"/>
    <col min="7185" max="7185" width="13" style="1" customWidth="1"/>
    <col min="7186" max="7186" width="11.140625" style="1" customWidth="1"/>
    <col min="7187" max="7187" width="12" style="1" customWidth="1"/>
    <col min="7188" max="7188" width="10.5703125" style="1" customWidth="1"/>
    <col min="7189" max="7424" width="9.140625" style="1"/>
    <col min="7425" max="7425" width="3.7109375" style="1" customWidth="1"/>
    <col min="7426" max="7426" width="4.140625" style="1" customWidth="1"/>
    <col min="7427" max="7427" width="28.5703125" style="1" customWidth="1"/>
    <col min="7428" max="7428" width="7.5703125" style="1" customWidth="1"/>
    <col min="7429" max="7429" width="8.7109375" style="1" customWidth="1"/>
    <col min="7430" max="7430" width="16.5703125" style="1" customWidth="1"/>
    <col min="7431" max="7431" width="16.7109375" style="1" customWidth="1"/>
    <col min="7432" max="7432" width="14.85546875" style="1" customWidth="1"/>
    <col min="7433" max="7433" width="13.85546875" style="1" customWidth="1"/>
    <col min="7434" max="7434" width="11.42578125" style="1" customWidth="1"/>
    <col min="7435" max="7435" width="15.140625" style="1" customWidth="1"/>
    <col min="7436" max="7436" width="12.140625" style="1" customWidth="1"/>
    <col min="7437" max="7437" width="13" style="1" customWidth="1"/>
    <col min="7438" max="7438" width="12.28515625" style="1" customWidth="1"/>
    <col min="7439" max="7439" width="12.7109375" style="1" customWidth="1"/>
    <col min="7440" max="7440" width="11.42578125" style="1" customWidth="1"/>
    <col min="7441" max="7441" width="13" style="1" customWidth="1"/>
    <col min="7442" max="7442" width="11.140625" style="1" customWidth="1"/>
    <col min="7443" max="7443" width="12" style="1" customWidth="1"/>
    <col min="7444" max="7444" width="10.5703125" style="1" customWidth="1"/>
    <col min="7445" max="7680" width="9.140625" style="1"/>
    <col min="7681" max="7681" width="3.7109375" style="1" customWidth="1"/>
    <col min="7682" max="7682" width="4.140625" style="1" customWidth="1"/>
    <col min="7683" max="7683" width="28.5703125" style="1" customWidth="1"/>
    <col min="7684" max="7684" width="7.5703125" style="1" customWidth="1"/>
    <col min="7685" max="7685" width="8.7109375" style="1" customWidth="1"/>
    <col min="7686" max="7686" width="16.5703125" style="1" customWidth="1"/>
    <col min="7687" max="7687" width="16.7109375" style="1" customWidth="1"/>
    <col min="7688" max="7688" width="14.85546875" style="1" customWidth="1"/>
    <col min="7689" max="7689" width="13.85546875" style="1" customWidth="1"/>
    <col min="7690" max="7690" width="11.42578125" style="1" customWidth="1"/>
    <col min="7691" max="7691" width="15.140625" style="1" customWidth="1"/>
    <col min="7692" max="7692" width="12.140625" style="1" customWidth="1"/>
    <col min="7693" max="7693" width="13" style="1" customWidth="1"/>
    <col min="7694" max="7694" width="12.28515625" style="1" customWidth="1"/>
    <col min="7695" max="7695" width="12.7109375" style="1" customWidth="1"/>
    <col min="7696" max="7696" width="11.42578125" style="1" customWidth="1"/>
    <col min="7697" max="7697" width="13" style="1" customWidth="1"/>
    <col min="7698" max="7698" width="11.140625" style="1" customWidth="1"/>
    <col min="7699" max="7699" width="12" style="1" customWidth="1"/>
    <col min="7700" max="7700" width="10.5703125" style="1" customWidth="1"/>
    <col min="7701" max="7936" width="9.140625" style="1"/>
    <col min="7937" max="7937" width="3.7109375" style="1" customWidth="1"/>
    <col min="7938" max="7938" width="4.140625" style="1" customWidth="1"/>
    <col min="7939" max="7939" width="28.5703125" style="1" customWidth="1"/>
    <col min="7940" max="7940" width="7.5703125" style="1" customWidth="1"/>
    <col min="7941" max="7941" width="8.7109375" style="1" customWidth="1"/>
    <col min="7942" max="7942" width="16.5703125" style="1" customWidth="1"/>
    <col min="7943" max="7943" width="16.7109375" style="1" customWidth="1"/>
    <col min="7944" max="7944" width="14.85546875" style="1" customWidth="1"/>
    <col min="7945" max="7945" width="13.85546875" style="1" customWidth="1"/>
    <col min="7946" max="7946" width="11.42578125" style="1" customWidth="1"/>
    <col min="7947" max="7947" width="15.140625" style="1" customWidth="1"/>
    <col min="7948" max="7948" width="12.140625" style="1" customWidth="1"/>
    <col min="7949" max="7949" width="13" style="1" customWidth="1"/>
    <col min="7950" max="7950" width="12.28515625" style="1" customWidth="1"/>
    <col min="7951" max="7951" width="12.7109375" style="1" customWidth="1"/>
    <col min="7952" max="7952" width="11.42578125" style="1" customWidth="1"/>
    <col min="7953" max="7953" width="13" style="1" customWidth="1"/>
    <col min="7954" max="7954" width="11.140625" style="1" customWidth="1"/>
    <col min="7955" max="7955" width="12" style="1" customWidth="1"/>
    <col min="7956" max="7956" width="10.5703125" style="1" customWidth="1"/>
    <col min="7957" max="8192" width="9.140625" style="1"/>
    <col min="8193" max="8193" width="3.7109375" style="1" customWidth="1"/>
    <col min="8194" max="8194" width="4.140625" style="1" customWidth="1"/>
    <col min="8195" max="8195" width="28.5703125" style="1" customWidth="1"/>
    <col min="8196" max="8196" width="7.5703125" style="1" customWidth="1"/>
    <col min="8197" max="8197" width="8.7109375" style="1" customWidth="1"/>
    <col min="8198" max="8198" width="16.5703125" style="1" customWidth="1"/>
    <col min="8199" max="8199" width="16.7109375" style="1" customWidth="1"/>
    <col min="8200" max="8200" width="14.85546875" style="1" customWidth="1"/>
    <col min="8201" max="8201" width="13.85546875" style="1" customWidth="1"/>
    <col min="8202" max="8202" width="11.42578125" style="1" customWidth="1"/>
    <col min="8203" max="8203" width="15.140625" style="1" customWidth="1"/>
    <col min="8204" max="8204" width="12.140625" style="1" customWidth="1"/>
    <col min="8205" max="8205" width="13" style="1" customWidth="1"/>
    <col min="8206" max="8206" width="12.28515625" style="1" customWidth="1"/>
    <col min="8207" max="8207" width="12.7109375" style="1" customWidth="1"/>
    <col min="8208" max="8208" width="11.42578125" style="1" customWidth="1"/>
    <col min="8209" max="8209" width="13" style="1" customWidth="1"/>
    <col min="8210" max="8210" width="11.140625" style="1" customWidth="1"/>
    <col min="8211" max="8211" width="12" style="1" customWidth="1"/>
    <col min="8212" max="8212" width="10.5703125" style="1" customWidth="1"/>
    <col min="8213" max="8448" width="9.140625" style="1"/>
    <col min="8449" max="8449" width="3.7109375" style="1" customWidth="1"/>
    <col min="8450" max="8450" width="4.140625" style="1" customWidth="1"/>
    <col min="8451" max="8451" width="28.5703125" style="1" customWidth="1"/>
    <col min="8452" max="8452" width="7.5703125" style="1" customWidth="1"/>
    <col min="8453" max="8453" width="8.7109375" style="1" customWidth="1"/>
    <col min="8454" max="8454" width="16.5703125" style="1" customWidth="1"/>
    <col min="8455" max="8455" width="16.7109375" style="1" customWidth="1"/>
    <col min="8456" max="8456" width="14.85546875" style="1" customWidth="1"/>
    <col min="8457" max="8457" width="13.85546875" style="1" customWidth="1"/>
    <col min="8458" max="8458" width="11.42578125" style="1" customWidth="1"/>
    <col min="8459" max="8459" width="15.140625" style="1" customWidth="1"/>
    <col min="8460" max="8460" width="12.140625" style="1" customWidth="1"/>
    <col min="8461" max="8461" width="13" style="1" customWidth="1"/>
    <col min="8462" max="8462" width="12.28515625" style="1" customWidth="1"/>
    <col min="8463" max="8463" width="12.7109375" style="1" customWidth="1"/>
    <col min="8464" max="8464" width="11.42578125" style="1" customWidth="1"/>
    <col min="8465" max="8465" width="13" style="1" customWidth="1"/>
    <col min="8466" max="8466" width="11.140625" style="1" customWidth="1"/>
    <col min="8467" max="8467" width="12" style="1" customWidth="1"/>
    <col min="8468" max="8468" width="10.5703125" style="1" customWidth="1"/>
    <col min="8469" max="8704" width="9.140625" style="1"/>
    <col min="8705" max="8705" width="3.7109375" style="1" customWidth="1"/>
    <col min="8706" max="8706" width="4.140625" style="1" customWidth="1"/>
    <col min="8707" max="8707" width="28.5703125" style="1" customWidth="1"/>
    <col min="8708" max="8708" width="7.5703125" style="1" customWidth="1"/>
    <col min="8709" max="8709" width="8.7109375" style="1" customWidth="1"/>
    <col min="8710" max="8710" width="16.5703125" style="1" customWidth="1"/>
    <col min="8711" max="8711" width="16.7109375" style="1" customWidth="1"/>
    <col min="8712" max="8712" width="14.85546875" style="1" customWidth="1"/>
    <col min="8713" max="8713" width="13.85546875" style="1" customWidth="1"/>
    <col min="8714" max="8714" width="11.42578125" style="1" customWidth="1"/>
    <col min="8715" max="8715" width="15.140625" style="1" customWidth="1"/>
    <col min="8716" max="8716" width="12.140625" style="1" customWidth="1"/>
    <col min="8717" max="8717" width="13" style="1" customWidth="1"/>
    <col min="8718" max="8718" width="12.28515625" style="1" customWidth="1"/>
    <col min="8719" max="8719" width="12.7109375" style="1" customWidth="1"/>
    <col min="8720" max="8720" width="11.42578125" style="1" customWidth="1"/>
    <col min="8721" max="8721" width="13" style="1" customWidth="1"/>
    <col min="8722" max="8722" width="11.140625" style="1" customWidth="1"/>
    <col min="8723" max="8723" width="12" style="1" customWidth="1"/>
    <col min="8724" max="8724" width="10.5703125" style="1" customWidth="1"/>
    <col min="8725" max="8960" width="9.140625" style="1"/>
    <col min="8961" max="8961" width="3.7109375" style="1" customWidth="1"/>
    <col min="8962" max="8962" width="4.140625" style="1" customWidth="1"/>
    <col min="8963" max="8963" width="28.5703125" style="1" customWidth="1"/>
    <col min="8964" max="8964" width="7.5703125" style="1" customWidth="1"/>
    <col min="8965" max="8965" width="8.7109375" style="1" customWidth="1"/>
    <col min="8966" max="8966" width="16.5703125" style="1" customWidth="1"/>
    <col min="8967" max="8967" width="16.7109375" style="1" customWidth="1"/>
    <col min="8968" max="8968" width="14.85546875" style="1" customWidth="1"/>
    <col min="8969" max="8969" width="13.85546875" style="1" customWidth="1"/>
    <col min="8970" max="8970" width="11.42578125" style="1" customWidth="1"/>
    <col min="8971" max="8971" width="15.140625" style="1" customWidth="1"/>
    <col min="8972" max="8972" width="12.140625" style="1" customWidth="1"/>
    <col min="8973" max="8973" width="13" style="1" customWidth="1"/>
    <col min="8974" max="8974" width="12.28515625" style="1" customWidth="1"/>
    <col min="8975" max="8975" width="12.7109375" style="1" customWidth="1"/>
    <col min="8976" max="8976" width="11.42578125" style="1" customWidth="1"/>
    <col min="8977" max="8977" width="13" style="1" customWidth="1"/>
    <col min="8978" max="8978" width="11.140625" style="1" customWidth="1"/>
    <col min="8979" max="8979" width="12" style="1" customWidth="1"/>
    <col min="8980" max="8980" width="10.5703125" style="1" customWidth="1"/>
    <col min="8981" max="9216" width="9.140625" style="1"/>
    <col min="9217" max="9217" width="3.7109375" style="1" customWidth="1"/>
    <col min="9218" max="9218" width="4.140625" style="1" customWidth="1"/>
    <col min="9219" max="9219" width="28.5703125" style="1" customWidth="1"/>
    <col min="9220" max="9220" width="7.5703125" style="1" customWidth="1"/>
    <col min="9221" max="9221" width="8.7109375" style="1" customWidth="1"/>
    <col min="9222" max="9222" width="16.5703125" style="1" customWidth="1"/>
    <col min="9223" max="9223" width="16.7109375" style="1" customWidth="1"/>
    <col min="9224" max="9224" width="14.85546875" style="1" customWidth="1"/>
    <col min="9225" max="9225" width="13.85546875" style="1" customWidth="1"/>
    <col min="9226" max="9226" width="11.42578125" style="1" customWidth="1"/>
    <col min="9227" max="9227" width="15.140625" style="1" customWidth="1"/>
    <col min="9228" max="9228" width="12.140625" style="1" customWidth="1"/>
    <col min="9229" max="9229" width="13" style="1" customWidth="1"/>
    <col min="9230" max="9230" width="12.28515625" style="1" customWidth="1"/>
    <col min="9231" max="9231" width="12.7109375" style="1" customWidth="1"/>
    <col min="9232" max="9232" width="11.42578125" style="1" customWidth="1"/>
    <col min="9233" max="9233" width="13" style="1" customWidth="1"/>
    <col min="9234" max="9234" width="11.140625" style="1" customWidth="1"/>
    <col min="9235" max="9235" width="12" style="1" customWidth="1"/>
    <col min="9236" max="9236" width="10.5703125" style="1" customWidth="1"/>
    <col min="9237" max="9472" width="9.140625" style="1"/>
    <col min="9473" max="9473" width="3.7109375" style="1" customWidth="1"/>
    <col min="9474" max="9474" width="4.140625" style="1" customWidth="1"/>
    <col min="9475" max="9475" width="28.5703125" style="1" customWidth="1"/>
    <col min="9476" max="9476" width="7.5703125" style="1" customWidth="1"/>
    <col min="9477" max="9477" width="8.7109375" style="1" customWidth="1"/>
    <col min="9478" max="9478" width="16.5703125" style="1" customWidth="1"/>
    <col min="9479" max="9479" width="16.7109375" style="1" customWidth="1"/>
    <col min="9480" max="9480" width="14.85546875" style="1" customWidth="1"/>
    <col min="9481" max="9481" width="13.85546875" style="1" customWidth="1"/>
    <col min="9482" max="9482" width="11.42578125" style="1" customWidth="1"/>
    <col min="9483" max="9483" width="15.140625" style="1" customWidth="1"/>
    <col min="9484" max="9484" width="12.140625" style="1" customWidth="1"/>
    <col min="9485" max="9485" width="13" style="1" customWidth="1"/>
    <col min="9486" max="9486" width="12.28515625" style="1" customWidth="1"/>
    <col min="9487" max="9487" width="12.7109375" style="1" customWidth="1"/>
    <col min="9488" max="9488" width="11.42578125" style="1" customWidth="1"/>
    <col min="9489" max="9489" width="13" style="1" customWidth="1"/>
    <col min="9490" max="9490" width="11.140625" style="1" customWidth="1"/>
    <col min="9491" max="9491" width="12" style="1" customWidth="1"/>
    <col min="9492" max="9492" width="10.5703125" style="1" customWidth="1"/>
    <col min="9493" max="9728" width="9.140625" style="1"/>
    <col min="9729" max="9729" width="3.7109375" style="1" customWidth="1"/>
    <col min="9730" max="9730" width="4.140625" style="1" customWidth="1"/>
    <col min="9731" max="9731" width="28.5703125" style="1" customWidth="1"/>
    <col min="9732" max="9732" width="7.5703125" style="1" customWidth="1"/>
    <col min="9733" max="9733" width="8.7109375" style="1" customWidth="1"/>
    <col min="9734" max="9734" width="16.5703125" style="1" customWidth="1"/>
    <col min="9735" max="9735" width="16.7109375" style="1" customWidth="1"/>
    <col min="9736" max="9736" width="14.85546875" style="1" customWidth="1"/>
    <col min="9737" max="9737" width="13.85546875" style="1" customWidth="1"/>
    <col min="9738" max="9738" width="11.42578125" style="1" customWidth="1"/>
    <col min="9739" max="9739" width="15.140625" style="1" customWidth="1"/>
    <col min="9740" max="9740" width="12.140625" style="1" customWidth="1"/>
    <col min="9741" max="9741" width="13" style="1" customWidth="1"/>
    <col min="9742" max="9742" width="12.28515625" style="1" customWidth="1"/>
    <col min="9743" max="9743" width="12.7109375" style="1" customWidth="1"/>
    <col min="9744" max="9744" width="11.42578125" style="1" customWidth="1"/>
    <col min="9745" max="9745" width="13" style="1" customWidth="1"/>
    <col min="9746" max="9746" width="11.140625" style="1" customWidth="1"/>
    <col min="9747" max="9747" width="12" style="1" customWidth="1"/>
    <col min="9748" max="9748" width="10.5703125" style="1" customWidth="1"/>
    <col min="9749" max="9984" width="9.140625" style="1"/>
    <col min="9985" max="9985" width="3.7109375" style="1" customWidth="1"/>
    <col min="9986" max="9986" width="4.140625" style="1" customWidth="1"/>
    <col min="9987" max="9987" width="28.5703125" style="1" customWidth="1"/>
    <col min="9988" max="9988" width="7.5703125" style="1" customWidth="1"/>
    <col min="9989" max="9989" width="8.7109375" style="1" customWidth="1"/>
    <col min="9990" max="9990" width="16.5703125" style="1" customWidth="1"/>
    <col min="9991" max="9991" width="16.7109375" style="1" customWidth="1"/>
    <col min="9992" max="9992" width="14.85546875" style="1" customWidth="1"/>
    <col min="9993" max="9993" width="13.85546875" style="1" customWidth="1"/>
    <col min="9994" max="9994" width="11.42578125" style="1" customWidth="1"/>
    <col min="9995" max="9995" width="15.140625" style="1" customWidth="1"/>
    <col min="9996" max="9996" width="12.140625" style="1" customWidth="1"/>
    <col min="9997" max="9997" width="13" style="1" customWidth="1"/>
    <col min="9998" max="9998" width="12.28515625" style="1" customWidth="1"/>
    <col min="9999" max="9999" width="12.7109375" style="1" customWidth="1"/>
    <col min="10000" max="10000" width="11.42578125" style="1" customWidth="1"/>
    <col min="10001" max="10001" width="13" style="1" customWidth="1"/>
    <col min="10002" max="10002" width="11.140625" style="1" customWidth="1"/>
    <col min="10003" max="10003" width="12" style="1" customWidth="1"/>
    <col min="10004" max="10004" width="10.5703125" style="1" customWidth="1"/>
    <col min="10005" max="10240" width="9.140625" style="1"/>
    <col min="10241" max="10241" width="3.7109375" style="1" customWidth="1"/>
    <col min="10242" max="10242" width="4.140625" style="1" customWidth="1"/>
    <col min="10243" max="10243" width="28.5703125" style="1" customWidth="1"/>
    <col min="10244" max="10244" width="7.5703125" style="1" customWidth="1"/>
    <col min="10245" max="10245" width="8.7109375" style="1" customWidth="1"/>
    <col min="10246" max="10246" width="16.5703125" style="1" customWidth="1"/>
    <col min="10247" max="10247" width="16.7109375" style="1" customWidth="1"/>
    <col min="10248" max="10248" width="14.85546875" style="1" customWidth="1"/>
    <col min="10249" max="10249" width="13.85546875" style="1" customWidth="1"/>
    <col min="10250" max="10250" width="11.42578125" style="1" customWidth="1"/>
    <col min="10251" max="10251" width="15.140625" style="1" customWidth="1"/>
    <col min="10252" max="10252" width="12.140625" style="1" customWidth="1"/>
    <col min="10253" max="10253" width="13" style="1" customWidth="1"/>
    <col min="10254" max="10254" width="12.28515625" style="1" customWidth="1"/>
    <col min="10255" max="10255" width="12.7109375" style="1" customWidth="1"/>
    <col min="10256" max="10256" width="11.42578125" style="1" customWidth="1"/>
    <col min="10257" max="10257" width="13" style="1" customWidth="1"/>
    <col min="10258" max="10258" width="11.140625" style="1" customWidth="1"/>
    <col min="10259" max="10259" width="12" style="1" customWidth="1"/>
    <col min="10260" max="10260" width="10.5703125" style="1" customWidth="1"/>
    <col min="10261" max="10496" width="9.140625" style="1"/>
    <col min="10497" max="10497" width="3.7109375" style="1" customWidth="1"/>
    <col min="10498" max="10498" width="4.140625" style="1" customWidth="1"/>
    <col min="10499" max="10499" width="28.5703125" style="1" customWidth="1"/>
    <col min="10500" max="10500" width="7.5703125" style="1" customWidth="1"/>
    <col min="10501" max="10501" width="8.7109375" style="1" customWidth="1"/>
    <col min="10502" max="10502" width="16.5703125" style="1" customWidth="1"/>
    <col min="10503" max="10503" width="16.7109375" style="1" customWidth="1"/>
    <col min="10504" max="10504" width="14.85546875" style="1" customWidth="1"/>
    <col min="10505" max="10505" width="13.85546875" style="1" customWidth="1"/>
    <col min="10506" max="10506" width="11.42578125" style="1" customWidth="1"/>
    <col min="10507" max="10507" width="15.140625" style="1" customWidth="1"/>
    <col min="10508" max="10508" width="12.140625" style="1" customWidth="1"/>
    <col min="10509" max="10509" width="13" style="1" customWidth="1"/>
    <col min="10510" max="10510" width="12.28515625" style="1" customWidth="1"/>
    <col min="10511" max="10511" width="12.7109375" style="1" customWidth="1"/>
    <col min="10512" max="10512" width="11.42578125" style="1" customWidth="1"/>
    <col min="10513" max="10513" width="13" style="1" customWidth="1"/>
    <col min="10514" max="10514" width="11.140625" style="1" customWidth="1"/>
    <col min="10515" max="10515" width="12" style="1" customWidth="1"/>
    <col min="10516" max="10516" width="10.5703125" style="1" customWidth="1"/>
    <col min="10517" max="10752" width="9.140625" style="1"/>
    <col min="10753" max="10753" width="3.7109375" style="1" customWidth="1"/>
    <col min="10754" max="10754" width="4.140625" style="1" customWidth="1"/>
    <col min="10755" max="10755" width="28.5703125" style="1" customWidth="1"/>
    <col min="10756" max="10756" width="7.5703125" style="1" customWidth="1"/>
    <col min="10757" max="10757" width="8.7109375" style="1" customWidth="1"/>
    <col min="10758" max="10758" width="16.5703125" style="1" customWidth="1"/>
    <col min="10759" max="10759" width="16.7109375" style="1" customWidth="1"/>
    <col min="10760" max="10760" width="14.85546875" style="1" customWidth="1"/>
    <col min="10761" max="10761" width="13.85546875" style="1" customWidth="1"/>
    <col min="10762" max="10762" width="11.42578125" style="1" customWidth="1"/>
    <col min="10763" max="10763" width="15.140625" style="1" customWidth="1"/>
    <col min="10764" max="10764" width="12.140625" style="1" customWidth="1"/>
    <col min="10765" max="10765" width="13" style="1" customWidth="1"/>
    <col min="10766" max="10766" width="12.28515625" style="1" customWidth="1"/>
    <col min="10767" max="10767" width="12.7109375" style="1" customWidth="1"/>
    <col min="10768" max="10768" width="11.42578125" style="1" customWidth="1"/>
    <col min="10769" max="10769" width="13" style="1" customWidth="1"/>
    <col min="10770" max="10770" width="11.140625" style="1" customWidth="1"/>
    <col min="10771" max="10771" width="12" style="1" customWidth="1"/>
    <col min="10772" max="10772" width="10.5703125" style="1" customWidth="1"/>
    <col min="10773" max="11008" width="9.140625" style="1"/>
    <col min="11009" max="11009" width="3.7109375" style="1" customWidth="1"/>
    <col min="11010" max="11010" width="4.140625" style="1" customWidth="1"/>
    <col min="11011" max="11011" width="28.5703125" style="1" customWidth="1"/>
    <col min="11012" max="11012" width="7.5703125" style="1" customWidth="1"/>
    <col min="11013" max="11013" width="8.7109375" style="1" customWidth="1"/>
    <col min="11014" max="11014" width="16.5703125" style="1" customWidth="1"/>
    <col min="11015" max="11015" width="16.7109375" style="1" customWidth="1"/>
    <col min="11016" max="11016" width="14.85546875" style="1" customWidth="1"/>
    <col min="11017" max="11017" width="13.85546875" style="1" customWidth="1"/>
    <col min="11018" max="11018" width="11.42578125" style="1" customWidth="1"/>
    <col min="11019" max="11019" width="15.140625" style="1" customWidth="1"/>
    <col min="11020" max="11020" width="12.140625" style="1" customWidth="1"/>
    <col min="11021" max="11021" width="13" style="1" customWidth="1"/>
    <col min="11022" max="11022" width="12.28515625" style="1" customWidth="1"/>
    <col min="11023" max="11023" width="12.7109375" style="1" customWidth="1"/>
    <col min="11024" max="11024" width="11.42578125" style="1" customWidth="1"/>
    <col min="11025" max="11025" width="13" style="1" customWidth="1"/>
    <col min="11026" max="11026" width="11.140625" style="1" customWidth="1"/>
    <col min="11027" max="11027" width="12" style="1" customWidth="1"/>
    <col min="11028" max="11028" width="10.5703125" style="1" customWidth="1"/>
    <col min="11029" max="11264" width="9.140625" style="1"/>
    <col min="11265" max="11265" width="3.7109375" style="1" customWidth="1"/>
    <col min="11266" max="11266" width="4.140625" style="1" customWidth="1"/>
    <col min="11267" max="11267" width="28.5703125" style="1" customWidth="1"/>
    <col min="11268" max="11268" width="7.5703125" style="1" customWidth="1"/>
    <col min="11269" max="11269" width="8.7109375" style="1" customWidth="1"/>
    <col min="11270" max="11270" width="16.5703125" style="1" customWidth="1"/>
    <col min="11271" max="11271" width="16.7109375" style="1" customWidth="1"/>
    <col min="11272" max="11272" width="14.85546875" style="1" customWidth="1"/>
    <col min="11273" max="11273" width="13.85546875" style="1" customWidth="1"/>
    <col min="11274" max="11274" width="11.42578125" style="1" customWidth="1"/>
    <col min="11275" max="11275" width="15.140625" style="1" customWidth="1"/>
    <col min="11276" max="11276" width="12.140625" style="1" customWidth="1"/>
    <col min="11277" max="11277" width="13" style="1" customWidth="1"/>
    <col min="11278" max="11278" width="12.28515625" style="1" customWidth="1"/>
    <col min="11279" max="11279" width="12.7109375" style="1" customWidth="1"/>
    <col min="11280" max="11280" width="11.42578125" style="1" customWidth="1"/>
    <col min="11281" max="11281" width="13" style="1" customWidth="1"/>
    <col min="11282" max="11282" width="11.140625" style="1" customWidth="1"/>
    <col min="11283" max="11283" width="12" style="1" customWidth="1"/>
    <col min="11284" max="11284" width="10.5703125" style="1" customWidth="1"/>
    <col min="11285" max="11520" width="9.140625" style="1"/>
    <col min="11521" max="11521" width="3.7109375" style="1" customWidth="1"/>
    <col min="11522" max="11522" width="4.140625" style="1" customWidth="1"/>
    <col min="11523" max="11523" width="28.5703125" style="1" customWidth="1"/>
    <col min="11524" max="11524" width="7.5703125" style="1" customWidth="1"/>
    <col min="11525" max="11525" width="8.7109375" style="1" customWidth="1"/>
    <col min="11526" max="11526" width="16.5703125" style="1" customWidth="1"/>
    <col min="11527" max="11527" width="16.7109375" style="1" customWidth="1"/>
    <col min="11528" max="11528" width="14.85546875" style="1" customWidth="1"/>
    <col min="11529" max="11529" width="13.85546875" style="1" customWidth="1"/>
    <col min="11530" max="11530" width="11.42578125" style="1" customWidth="1"/>
    <col min="11531" max="11531" width="15.140625" style="1" customWidth="1"/>
    <col min="11532" max="11532" width="12.140625" style="1" customWidth="1"/>
    <col min="11533" max="11533" width="13" style="1" customWidth="1"/>
    <col min="11534" max="11534" width="12.28515625" style="1" customWidth="1"/>
    <col min="11535" max="11535" width="12.7109375" style="1" customWidth="1"/>
    <col min="11536" max="11536" width="11.42578125" style="1" customWidth="1"/>
    <col min="11537" max="11537" width="13" style="1" customWidth="1"/>
    <col min="11538" max="11538" width="11.140625" style="1" customWidth="1"/>
    <col min="11539" max="11539" width="12" style="1" customWidth="1"/>
    <col min="11540" max="11540" width="10.5703125" style="1" customWidth="1"/>
    <col min="11541" max="11776" width="9.140625" style="1"/>
    <col min="11777" max="11777" width="3.7109375" style="1" customWidth="1"/>
    <col min="11778" max="11778" width="4.140625" style="1" customWidth="1"/>
    <col min="11779" max="11779" width="28.5703125" style="1" customWidth="1"/>
    <col min="11780" max="11780" width="7.5703125" style="1" customWidth="1"/>
    <col min="11781" max="11781" width="8.7109375" style="1" customWidth="1"/>
    <col min="11782" max="11782" width="16.5703125" style="1" customWidth="1"/>
    <col min="11783" max="11783" width="16.7109375" style="1" customWidth="1"/>
    <col min="11784" max="11784" width="14.85546875" style="1" customWidth="1"/>
    <col min="11785" max="11785" width="13.85546875" style="1" customWidth="1"/>
    <col min="11786" max="11786" width="11.42578125" style="1" customWidth="1"/>
    <col min="11787" max="11787" width="15.140625" style="1" customWidth="1"/>
    <col min="11788" max="11788" width="12.140625" style="1" customWidth="1"/>
    <col min="11789" max="11789" width="13" style="1" customWidth="1"/>
    <col min="11790" max="11790" width="12.28515625" style="1" customWidth="1"/>
    <col min="11791" max="11791" width="12.7109375" style="1" customWidth="1"/>
    <col min="11792" max="11792" width="11.42578125" style="1" customWidth="1"/>
    <col min="11793" max="11793" width="13" style="1" customWidth="1"/>
    <col min="11794" max="11794" width="11.140625" style="1" customWidth="1"/>
    <col min="11795" max="11795" width="12" style="1" customWidth="1"/>
    <col min="11796" max="11796" width="10.5703125" style="1" customWidth="1"/>
    <col min="11797" max="12032" width="9.140625" style="1"/>
    <col min="12033" max="12033" width="3.7109375" style="1" customWidth="1"/>
    <col min="12034" max="12034" width="4.140625" style="1" customWidth="1"/>
    <col min="12035" max="12035" width="28.5703125" style="1" customWidth="1"/>
    <col min="12036" max="12036" width="7.5703125" style="1" customWidth="1"/>
    <col min="12037" max="12037" width="8.7109375" style="1" customWidth="1"/>
    <col min="12038" max="12038" width="16.5703125" style="1" customWidth="1"/>
    <col min="12039" max="12039" width="16.7109375" style="1" customWidth="1"/>
    <col min="12040" max="12040" width="14.85546875" style="1" customWidth="1"/>
    <col min="12041" max="12041" width="13.85546875" style="1" customWidth="1"/>
    <col min="12042" max="12042" width="11.42578125" style="1" customWidth="1"/>
    <col min="12043" max="12043" width="15.140625" style="1" customWidth="1"/>
    <col min="12044" max="12044" width="12.140625" style="1" customWidth="1"/>
    <col min="12045" max="12045" width="13" style="1" customWidth="1"/>
    <col min="12046" max="12046" width="12.28515625" style="1" customWidth="1"/>
    <col min="12047" max="12047" width="12.7109375" style="1" customWidth="1"/>
    <col min="12048" max="12048" width="11.42578125" style="1" customWidth="1"/>
    <col min="12049" max="12049" width="13" style="1" customWidth="1"/>
    <col min="12050" max="12050" width="11.140625" style="1" customWidth="1"/>
    <col min="12051" max="12051" width="12" style="1" customWidth="1"/>
    <col min="12052" max="12052" width="10.5703125" style="1" customWidth="1"/>
    <col min="12053" max="12288" width="9.140625" style="1"/>
    <col min="12289" max="12289" width="3.7109375" style="1" customWidth="1"/>
    <col min="12290" max="12290" width="4.140625" style="1" customWidth="1"/>
    <col min="12291" max="12291" width="28.5703125" style="1" customWidth="1"/>
    <col min="12292" max="12292" width="7.5703125" style="1" customWidth="1"/>
    <col min="12293" max="12293" width="8.7109375" style="1" customWidth="1"/>
    <col min="12294" max="12294" width="16.5703125" style="1" customWidth="1"/>
    <col min="12295" max="12295" width="16.7109375" style="1" customWidth="1"/>
    <col min="12296" max="12296" width="14.85546875" style="1" customWidth="1"/>
    <col min="12297" max="12297" width="13.85546875" style="1" customWidth="1"/>
    <col min="12298" max="12298" width="11.42578125" style="1" customWidth="1"/>
    <col min="12299" max="12299" width="15.140625" style="1" customWidth="1"/>
    <col min="12300" max="12300" width="12.140625" style="1" customWidth="1"/>
    <col min="12301" max="12301" width="13" style="1" customWidth="1"/>
    <col min="12302" max="12302" width="12.28515625" style="1" customWidth="1"/>
    <col min="12303" max="12303" width="12.7109375" style="1" customWidth="1"/>
    <col min="12304" max="12304" width="11.42578125" style="1" customWidth="1"/>
    <col min="12305" max="12305" width="13" style="1" customWidth="1"/>
    <col min="12306" max="12306" width="11.140625" style="1" customWidth="1"/>
    <col min="12307" max="12307" width="12" style="1" customWidth="1"/>
    <col min="12308" max="12308" width="10.5703125" style="1" customWidth="1"/>
    <col min="12309" max="12544" width="9.140625" style="1"/>
    <col min="12545" max="12545" width="3.7109375" style="1" customWidth="1"/>
    <col min="12546" max="12546" width="4.140625" style="1" customWidth="1"/>
    <col min="12547" max="12547" width="28.5703125" style="1" customWidth="1"/>
    <col min="12548" max="12548" width="7.5703125" style="1" customWidth="1"/>
    <col min="12549" max="12549" width="8.7109375" style="1" customWidth="1"/>
    <col min="12550" max="12550" width="16.5703125" style="1" customWidth="1"/>
    <col min="12551" max="12551" width="16.7109375" style="1" customWidth="1"/>
    <col min="12552" max="12552" width="14.85546875" style="1" customWidth="1"/>
    <col min="12553" max="12553" width="13.85546875" style="1" customWidth="1"/>
    <col min="12554" max="12554" width="11.42578125" style="1" customWidth="1"/>
    <col min="12555" max="12555" width="15.140625" style="1" customWidth="1"/>
    <col min="12556" max="12556" width="12.140625" style="1" customWidth="1"/>
    <col min="12557" max="12557" width="13" style="1" customWidth="1"/>
    <col min="12558" max="12558" width="12.28515625" style="1" customWidth="1"/>
    <col min="12559" max="12559" width="12.7109375" style="1" customWidth="1"/>
    <col min="12560" max="12560" width="11.42578125" style="1" customWidth="1"/>
    <col min="12561" max="12561" width="13" style="1" customWidth="1"/>
    <col min="12562" max="12562" width="11.140625" style="1" customWidth="1"/>
    <col min="12563" max="12563" width="12" style="1" customWidth="1"/>
    <col min="12564" max="12564" width="10.5703125" style="1" customWidth="1"/>
    <col min="12565" max="12800" width="9.140625" style="1"/>
    <col min="12801" max="12801" width="3.7109375" style="1" customWidth="1"/>
    <col min="12802" max="12802" width="4.140625" style="1" customWidth="1"/>
    <col min="12803" max="12803" width="28.5703125" style="1" customWidth="1"/>
    <col min="12804" max="12804" width="7.5703125" style="1" customWidth="1"/>
    <col min="12805" max="12805" width="8.7109375" style="1" customWidth="1"/>
    <col min="12806" max="12806" width="16.5703125" style="1" customWidth="1"/>
    <col min="12807" max="12807" width="16.7109375" style="1" customWidth="1"/>
    <col min="12808" max="12808" width="14.85546875" style="1" customWidth="1"/>
    <col min="12809" max="12809" width="13.85546875" style="1" customWidth="1"/>
    <col min="12810" max="12810" width="11.42578125" style="1" customWidth="1"/>
    <col min="12811" max="12811" width="15.140625" style="1" customWidth="1"/>
    <col min="12812" max="12812" width="12.140625" style="1" customWidth="1"/>
    <col min="12813" max="12813" width="13" style="1" customWidth="1"/>
    <col min="12814" max="12814" width="12.28515625" style="1" customWidth="1"/>
    <col min="12815" max="12815" width="12.7109375" style="1" customWidth="1"/>
    <col min="12816" max="12816" width="11.42578125" style="1" customWidth="1"/>
    <col min="12817" max="12817" width="13" style="1" customWidth="1"/>
    <col min="12818" max="12818" width="11.140625" style="1" customWidth="1"/>
    <col min="12819" max="12819" width="12" style="1" customWidth="1"/>
    <col min="12820" max="12820" width="10.5703125" style="1" customWidth="1"/>
    <col min="12821" max="13056" width="9.140625" style="1"/>
    <col min="13057" max="13057" width="3.7109375" style="1" customWidth="1"/>
    <col min="13058" max="13058" width="4.140625" style="1" customWidth="1"/>
    <col min="13059" max="13059" width="28.5703125" style="1" customWidth="1"/>
    <col min="13060" max="13060" width="7.5703125" style="1" customWidth="1"/>
    <col min="13061" max="13061" width="8.7109375" style="1" customWidth="1"/>
    <col min="13062" max="13062" width="16.5703125" style="1" customWidth="1"/>
    <col min="13063" max="13063" width="16.7109375" style="1" customWidth="1"/>
    <col min="13064" max="13064" width="14.85546875" style="1" customWidth="1"/>
    <col min="13065" max="13065" width="13.85546875" style="1" customWidth="1"/>
    <col min="13066" max="13066" width="11.42578125" style="1" customWidth="1"/>
    <col min="13067" max="13067" width="15.140625" style="1" customWidth="1"/>
    <col min="13068" max="13068" width="12.140625" style="1" customWidth="1"/>
    <col min="13069" max="13069" width="13" style="1" customWidth="1"/>
    <col min="13070" max="13070" width="12.28515625" style="1" customWidth="1"/>
    <col min="13071" max="13071" width="12.7109375" style="1" customWidth="1"/>
    <col min="13072" max="13072" width="11.42578125" style="1" customWidth="1"/>
    <col min="13073" max="13073" width="13" style="1" customWidth="1"/>
    <col min="13074" max="13074" width="11.140625" style="1" customWidth="1"/>
    <col min="13075" max="13075" width="12" style="1" customWidth="1"/>
    <col min="13076" max="13076" width="10.5703125" style="1" customWidth="1"/>
    <col min="13077" max="13312" width="9.140625" style="1"/>
    <col min="13313" max="13313" width="3.7109375" style="1" customWidth="1"/>
    <col min="13314" max="13314" width="4.140625" style="1" customWidth="1"/>
    <col min="13315" max="13315" width="28.5703125" style="1" customWidth="1"/>
    <col min="13316" max="13316" width="7.5703125" style="1" customWidth="1"/>
    <col min="13317" max="13317" width="8.7109375" style="1" customWidth="1"/>
    <col min="13318" max="13318" width="16.5703125" style="1" customWidth="1"/>
    <col min="13319" max="13319" width="16.7109375" style="1" customWidth="1"/>
    <col min="13320" max="13320" width="14.85546875" style="1" customWidth="1"/>
    <col min="13321" max="13321" width="13.85546875" style="1" customWidth="1"/>
    <col min="13322" max="13322" width="11.42578125" style="1" customWidth="1"/>
    <col min="13323" max="13323" width="15.140625" style="1" customWidth="1"/>
    <col min="13324" max="13324" width="12.140625" style="1" customWidth="1"/>
    <col min="13325" max="13325" width="13" style="1" customWidth="1"/>
    <col min="13326" max="13326" width="12.28515625" style="1" customWidth="1"/>
    <col min="13327" max="13327" width="12.7109375" style="1" customWidth="1"/>
    <col min="13328" max="13328" width="11.42578125" style="1" customWidth="1"/>
    <col min="13329" max="13329" width="13" style="1" customWidth="1"/>
    <col min="13330" max="13330" width="11.140625" style="1" customWidth="1"/>
    <col min="13331" max="13331" width="12" style="1" customWidth="1"/>
    <col min="13332" max="13332" width="10.5703125" style="1" customWidth="1"/>
    <col min="13333" max="13568" width="9.140625" style="1"/>
    <col min="13569" max="13569" width="3.7109375" style="1" customWidth="1"/>
    <col min="13570" max="13570" width="4.140625" style="1" customWidth="1"/>
    <col min="13571" max="13571" width="28.5703125" style="1" customWidth="1"/>
    <col min="13572" max="13572" width="7.5703125" style="1" customWidth="1"/>
    <col min="13573" max="13573" width="8.7109375" style="1" customWidth="1"/>
    <col min="13574" max="13574" width="16.5703125" style="1" customWidth="1"/>
    <col min="13575" max="13575" width="16.7109375" style="1" customWidth="1"/>
    <col min="13576" max="13576" width="14.85546875" style="1" customWidth="1"/>
    <col min="13577" max="13577" width="13.85546875" style="1" customWidth="1"/>
    <col min="13578" max="13578" width="11.42578125" style="1" customWidth="1"/>
    <col min="13579" max="13579" width="15.140625" style="1" customWidth="1"/>
    <col min="13580" max="13580" width="12.140625" style="1" customWidth="1"/>
    <col min="13581" max="13581" width="13" style="1" customWidth="1"/>
    <col min="13582" max="13582" width="12.28515625" style="1" customWidth="1"/>
    <col min="13583" max="13583" width="12.7109375" style="1" customWidth="1"/>
    <col min="13584" max="13584" width="11.42578125" style="1" customWidth="1"/>
    <col min="13585" max="13585" width="13" style="1" customWidth="1"/>
    <col min="13586" max="13586" width="11.140625" style="1" customWidth="1"/>
    <col min="13587" max="13587" width="12" style="1" customWidth="1"/>
    <col min="13588" max="13588" width="10.5703125" style="1" customWidth="1"/>
    <col min="13589" max="13824" width="9.140625" style="1"/>
    <col min="13825" max="13825" width="3.7109375" style="1" customWidth="1"/>
    <col min="13826" max="13826" width="4.140625" style="1" customWidth="1"/>
    <col min="13827" max="13827" width="28.5703125" style="1" customWidth="1"/>
    <col min="13828" max="13828" width="7.5703125" style="1" customWidth="1"/>
    <col min="13829" max="13829" width="8.7109375" style="1" customWidth="1"/>
    <col min="13830" max="13830" width="16.5703125" style="1" customWidth="1"/>
    <col min="13831" max="13831" width="16.7109375" style="1" customWidth="1"/>
    <col min="13832" max="13832" width="14.85546875" style="1" customWidth="1"/>
    <col min="13833" max="13833" width="13.85546875" style="1" customWidth="1"/>
    <col min="13834" max="13834" width="11.42578125" style="1" customWidth="1"/>
    <col min="13835" max="13835" width="15.140625" style="1" customWidth="1"/>
    <col min="13836" max="13836" width="12.140625" style="1" customWidth="1"/>
    <col min="13837" max="13837" width="13" style="1" customWidth="1"/>
    <col min="13838" max="13838" width="12.28515625" style="1" customWidth="1"/>
    <col min="13839" max="13839" width="12.7109375" style="1" customWidth="1"/>
    <col min="13840" max="13840" width="11.42578125" style="1" customWidth="1"/>
    <col min="13841" max="13841" width="13" style="1" customWidth="1"/>
    <col min="13842" max="13842" width="11.140625" style="1" customWidth="1"/>
    <col min="13843" max="13843" width="12" style="1" customWidth="1"/>
    <col min="13844" max="13844" width="10.5703125" style="1" customWidth="1"/>
    <col min="13845" max="14080" width="9.140625" style="1"/>
    <col min="14081" max="14081" width="3.7109375" style="1" customWidth="1"/>
    <col min="14082" max="14082" width="4.140625" style="1" customWidth="1"/>
    <col min="14083" max="14083" width="28.5703125" style="1" customWidth="1"/>
    <col min="14084" max="14084" width="7.5703125" style="1" customWidth="1"/>
    <col min="14085" max="14085" width="8.7109375" style="1" customWidth="1"/>
    <col min="14086" max="14086" width="16.5703125" style="1" customWidth="1"/>
    <col min="14087" max="14087" width="16.7109375" style="1" customWidth="1"/>
    <col min="14088" max="14088" width="14.85546875" style="1" customWidth="1"/>
    <col min="14089" max="14089" width="13.85546875" style="1" customWidth="1"/>
    <col min="14090" max="14090" width="11.42578125" style="1" customWidth="1"/>
    <col min="14091" max="14091" width="15.140625" style="1" customWidth="1"/>
    <col min="14092" max="14092" width="12.140625" style="1" customWidth="1"/>
    <col min="14093" max="14093" width="13" style="1" customWidth="1"/>
    <col min="14094" max="14094" width="12.28515625" style="1" customWidth="1"/>
    <col min="14095" max="14095" width="12.7109375" style="1" customWidth="1"/>
    <col min="14096" max="14096" width="11.42578125" style="1" customWidth="1"/>
    <col min="14097" max="14097" width="13" style="1" customWidth="1"/>
    <col min="14098" max="14098" width="11.140625" style="1" customWidth="1"/>
    <col min="14099" max="14099" width="12" style="1" customWidth="1"/>
    <col min="14100" max="14100" width="10.5703125" style="1" customWidth="1"/>
    <col min="14101" max="14336" width="9.140625" style="1"/>
    <col min="14337" max="14337" width="3.7109375" style="1" customWidth="1"/>
    <col min="14338" max="14338" width="4.140625" style="1" customWidth="1"/>
    <col min="14339" max="14339" width="28.5703125" style="1" customWidth="1"/>
    <col min="14340" max="14340" width="7.5703125" style="1" customWidth="1"/>
    <col min="14341" max="14341" width="8.7109375" style="1" customWidth="1"/>
    <col min="14342" max="14342" width="16.5703125" style="1" customWidth="1"/>
    <col min="14343" max="14343" width="16.7109375" style="1" customWidth="1"/>
    <col min="14344" max="14344" width="14.85546875" style="1" customWidth="1"/>
    <col min="14345" max="14345" width="13.85546875" style="1" customWidth="1"/>
    <col min="14346" max="14346" width="11.42578125" style="1" customWidth="1"/>
    <col min="14347" max="14347" width="15.140625" style="1" customWidth="1"/>
    <col min="14348" max="14348" width="12.140625" style="1" customWidth="1"/>
    <col min="14349" max="14349" width="13" style="1" customWidth="1"/>
    <col min="14350" max="14350" width="12.28515625" style="1" customWidth="1"/>
    <col min="14351" max="14351" width="12.7109375" style="1" customWidth="1"/>
    <col min="14352" max="14352" width="11.42578125" style="1" customWidth="1"/>
    <col min="14353" max="14353" width="13" style="1" customWidth="1"/>
    <col min="14354" max="14354" width="11.140625" style="1" customWidth="1"/>
    <col min="14355" max="14355" width="12" style="1" customWidth="1"/>
    <col min="14356" max="14356" width="10.5703125" style="1" customWidth="1"/>
    <col min="14357" max="14592" width="9.140625" style="1"/>
    <col min="14593" max="14593" width="3.7109375" style="1" customWidth="1"/>
    <col min="14594" max="14594" width="4.140625" style="1" customWidth="1"/>
    <col min="14595" max="14595" width="28.5703125" style="1" customWidth="1"/>
    <col min="14596" max="14596" width="7.5703125" style="1" customWidth="1"/>
    <col min="14597" max="14597" width="8.7109375" style="1" customWidth="1"/>
    <col min="14598" max="14598" width="16.5703125" style="1" customWidth="1"/>
    <col min="14599" max="14599" width="16.7109375" style="1" customWidth="1"/>
    <col min="14600" max="14600" width="14.85546875" style="1" customWidth="1"/>
    <col min="14601" max="14601" width="13.85546875" style="1" customWidth="1"/>
    <col min="14602" max="14602" width="11.42578125" style="1" customWidth="1"/>
    <col min="14603" max="14603" width="15.140625" style="1" customWidth="1"/>
    <col min="14604" max="14604" width="12.140625" style="1" customWidth="1"/>
    <col min="14605" max="14605" width="13" style="1" customWidth="1"/>
    <col min="14606" max="14606" width="12.28515625" style="1" customWidth="1"/>
    <col min="14607" max="14607" width="12.7109375" style="1" customWidth="1"/>
    <col min="14608" max="14608" width="11.42578125" style="1" customWidth="1"/>
    <col min="14609" max="14609" width="13" style="1" customWidth="1"/>
    <col min="14610" max="14610" width="11.140625" style="1" customWidth="1"/>
    <col min="14611" max="14611" width="12" style="1" customWidth="1"/>
    <col min="14612" max="14612" width="10.5703125" style="1" customWidth="1"/>
    <col min="14613" max="14848" width="9.140625" style="1"/>
    <col min="14849" max="14849" width="3.7109375" style="1" customWidth="1"/>
    <col min="14850" max="14850" width="4.140625" style="1" customWidth="1"/>
    <col min="14851" max="14851" width="28.5703125" style="1" customWidth="1"/>
    <col min="14852" max="14852" width="7.5703125" style="1" customWidth="1"/>
    <col min="14853" max="14853" width="8.7109375" style="1" customWidth="1"/>
    <col min="14854" max="14854" width="16.5703125" style="1" customWidth="1"/>
    <col min="14855" max="14855" width="16.7109375" style="1" customWidth="1"/>
    <col min="14856" max="14856" width="14.85546875" style="1" customWidth="1"/>
    <col min="14857" max="14857" width="13.85546875" style="1" customWidth="1"/>
    <col min="14858" max="14858" width="11.42578125" style="1" customWidth="1"/>
    <col min="14859" max="14859" width="15.140625" style="1" customWidth="1"/>
    <col min="14860" max="14860" width="12.140625" style="1" customWidth="1"/>
    <col min="14861" max="14861" width="13" style="1" customWidth="1"/>
    <col min="14862" max="14862" width="12.28515625" style="1" customWidth="1"/>
    <col min="14863" max="14863" width="12.7109375" style="1" customWidth="1"/>
    <col min="14864" max="14864" width="11.42578125" style="1" customWidth="1"/>
    <col min="14865" max="14865" width="13" style="1" customWidth="1"/>
    <col min="14866" max="14866" width="11.140625" style="1" customWidth="1"/>
    <col min="14867" max="14867" width="12" style="1" customWidth="1"/>
    <col min="14868" max="14868" width="10.5703125" style="1" customWidth="1"/>
    <col min="14869" max="15104" width="9.140625" style="1"/>
    <col min="15105" max="15105" width="3.7109375" style="1" customWidth="1"/>
    <col min="15106" max="15106" width="4.140625" style="1" customWidth="1"/>
    <col min="15107" max="15107" width="28.5703125" style="1" customWidth="1"/>
    <col min="15108" max="15108" width="7.5703125" style="1" customWidth="1"/>
    <col min="15109" max="15109" width="8.7109375" style="1" customWidth="1"/>
    <col min="15110" max="15110" width="16.5703125" style="1" customWidth="1"/>
    <col min="15111" max="15111" width="16.7109375" style="1" customWidth="1"/>
    <col min="15112" max="15112" width="14.85546875" style="1" customWidth="1"/>
    <col min="15113" max="15113" width="13.85546875" style="1" customWidth="1"/>
    <col min="15114" max="15114" width="11.42578125" style="1" customWidth="1"/>
    <col min="15115" max="15115" width="15.140625" style="1" customWidth="1"/>
    <col min="15116" max="15116" width="12.140625" style="1" customWidth="1"/>
    <col min="15117" max="15117" width="13" style="1" customWidth="1"/>
    <col min="15118" max="15118" width="12.28515625" style="1" customWidth="1"/>
    <col min="15119" max="15119" width="12.7109375" style="1" customWidth="1"/>
    <col min="15120" max="15120" width="11.42578125" style="1" customWidth="1"/>
    <col min="15121" max="15121" width="13" style="1" customWidth="1"/>
    <col min="15122" max="15122" width="11.140625" style="1" customWidth="1"/>
    <col min="15123" max="15123" width="12" style="1" customWidth="1"/>
    <col min="15124" max="15124" width="10.5703125" style="1" customWidth="1"/>
    <col min="15125" max="15360" width="9.140625" style="1"/>
    <col min="15361" max="15361" width="3.7109375" style="1" customWidth="1"/>
    <col min="15362" max="15362" width="4.140625" style="1" customWidth="1"/>
    <col min="15363" max="15363" width="28.5703125" style="1" customWidth="1"/>
    <col min="15364" max="15364" width="7.5703125" style="1" customWidth="1"/>
    <col min="15365" max="15365" width="8.7109375" style="1" customWidth="1"/>
    <col min="15366" max="15366" width="16.5703125" style="1" customWidth="1"/>
    <col min="15367" max="15367" width="16.7109375" style="1" customWidth="1"/>
    <col min="15368" max="15368" width="14.85546875" style="1" customWidth="1"/>
    <col min="15369" max="15369" width="13.85546875" style="1" customWidth="1"/>
    <col min="15370" max="15370" width="11.42578125" style="1" customWidth="1"/>
    <col min="15371" max="15371" width="15.140625" style="1" customWidth="1"/>
    <col min="15372" max="15372" width="12.140625" style="1" customWidth="1"/>
    <col min="15373" max="15373" width="13" style="1" customWidth="1"/>
    <col min="15374" max="15374" width="12.28515625" style="1" customWidth="1"/>
    <col min="15375" max="15375" width="12.7109375" style="1" customWidth="1"/>
    <col min="15376" max="15376" width="11.42578125" style="1" customWidth="1"/>
    <col min="15377" max="15377" width="13" style="1" customWidth="1"/>
    <col min="15378" max="15378" width="11.140625" style="1" customWidth="1"/>
    <col min="15379" max="15379" width="12" style="1" customWidth="1"/>
    <col min="15380" max="15380" width="10.5703125" style="1" customWidth="1"/>
    <col min="15381" max="15616" width="9.140625" style="1"/>
    <col min="15617" max="15617" width="3.7109375" style="1" customWidth="1"/>
    <col min="15618" max="15618" width="4.140625" style="1" customWidth="1"/>
    <col min="15619" max="15619" width="28.5703125" style="1" customWidth="1"/>
    <col min="15620" max="15620" width="7.5703125" style="1" customWidth="1"/>
    <col min="15621" max="15621" width="8.7109375" style="1" customWidth="1"/>
    <col min="15622" max="15622" width="16.5703125" style="1" customWidth="1"/>
    <col min="15623" max="15623" width="16.7109375" style="1" customWidth="1"/>
    <col min="15624" max="15624" width="14.85546875" style="1" customWidth="1"/>
    <col min="15625" max="15625" width="13.85546875" style="1" customWidth="1"/>
    <col min="15626" max="15626" width="11.42578125" style="1" customWidth="1"/>
    <col min="15627" max="15627" width="15.140625" style="1" customWidth="1"/>
    <col min="15628" max="15628" width="12.140625" style="1" customWidth="1"/>
    <col min="15629" max="15629" width="13" style="1" customWidth="1"/>
    <col min="15630" max="15630" width="12.28515625" style="1" customWidth="1"/>
    <col min="15631" max="15631" width="12.7109375" style="1" customWidth="1"/>
    <col min="15632" max="15632" width="11.42578125" style="1" customWidth="1"/>
    <col min="15633" max="15633" width="13" style="1" customWidth="1"/>
    <col min="15634" max="15634" width="11.140625" style="1" customWidth="1"/>
    <col min="15635" max="15635" width="12" style="1" customWidth="1"/>
    <col min="15636" max="15636" width="10.5703125" style="1" customWidth="1"/>
    <col min="15637" max="15872" width="9.140625" style="1"/>
    <col min="15873" max="15873" width="3.7109375" style="1" customWidth="1"/>
    <col min="15874" max="15874" width="4.140625" style="1" customWidth="1"/>
    <col min="15875" max="15875" width="28.5703125" style="1" customWidth="1"/>
    <col min="15876" max="15876" width="7.5703125" style="1" customWidth="1"/>
    <col min="15877" max="15877" width="8.7109375" style="1" customWidth="1"/>
    <col min="15878" max="15878" width="16.5703125" style="1" customWidth="1"/>
    <col min="15879" max="15879" width="16.7109375" style="1" customWidth="1"/>
    <col min="15880" max="15880" width="14.85546875" style="1" customWidth="1"/>
    <col min="15881" max="15881" width="13.85546875" style="1" customWidth="1"/>
    <col min="15882" max="15882" width="11.42578125" style="1" customWidth="1"/>
    <col min="15883" max="15883" width="15.140625" style="1" customWidth="1"/>
    <col min="15884" max="15884" width="12.140625" style="1" customWidth="1"/>
    <col min="15885" max="15885" width="13" style="1" customWidth="1"/>
    <col min="15886" max="15886" width="12.28515625" style="1" customWidth="1"/>
    <col min="15887" max="15887" width="12.7109375" style="1" customWidth="1"/>
    <col min="15888" max="15888" width="11.42578125" style="1" customWidth="1"/>
    <col min="15889" max="15889" width="13" style="1" customWidth="1"/>
    <col min="15890" max="15890" width="11.140625" style="1" customWidth="1"/>
    <col min="15891" max="15891" width="12" style="1" customWidth="1"/>
    <col min="15892" max="15892" width="10.5703125" style="1" customWidth="1"/>
    <col min="15893" max="16128" width="9.140625" style="1"/>
    <col min="16129" max="16129" width="3.7109375" style="1" customWidth="1"/>
    <col min="16130" max="16130" width="4.140625" style="1" customWidth="1"/>
    <col min="16131" max="16131" width="28.5703125" style="1" customWidth="1"/>
    <col min="16132" max="16132" width="7.5703125" style="1" customWidth="1"/>
    <col min="16133" max="16133" width="8.7109375" style="1" customWidth="1"/>
    <col min="16134" max="16134" width="16.5703125" style="1" customWidth="1"/>
    <col min="16135" max="16135" width="16.7109375" style="1" customWidth="1"/>
    <col min="16136" max="16136" width="14.85546875" style="1" customWidth="1"/>
    <col min="16137" max="16137" width="13.85546875" style="1" customWidth="1"/>
    <col min="16138" max="16138" width="11.42578125" style="1" customWidth="1"/>
    <col min="16139" max="16139" width="15.140625" style="1" customWidth="1"/>
    <col min="16140" max="16140" width="12.140625" style="1" customWidth="1"/>
    <col min="16141" max="16141" width="13" style="1" customWidth="1"/>
    <col min="16142" max="16142" width="12.28515625" style="1" customWidth="1"/>
    <col min="16143" max="16143" width="12.7109375" style="1" customWidth="1"/>
    <col min="16144" max="16144" width="11.42578125" style="1" customWidth="1"/>
    <col min="16145" max="16145" width="13" style="1" customWidth="1"/>
    <col min="16146" max="16146" width="11.140625" style="1" customWidth="1"/>
    <col min="16147" max="16147" width="12" style="1" customWidth="1"/>
    <col min="16148" max="16148" width="10.5703125" style="1" customWidth="1"/>
    <col min="16149" max="16384" width="9.140625" style="1"/>
  </cols>
  <sheetData>
    <row r="1" spans="1:20" ht="18" customHeight="1" x14ac:dyDescent="0.2">
      <c r="A1" s="165" t="s">
        <v>195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</row>
    <row r="2" spans="1:20" ht="18" customHeight="1" x14ac:dyDescent="0.2">
      <c r="A2" s="165" t="s">
        <v>362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</row>
    <row r="3" spans="1:20" ht="11.45" customHeight="1" x14ac:dyDescent="0.2">
      <c r="A3" s="2"/>
      <c r="B3" s="2"/>
      <c r="C3" s="2"/>
      <c r="D3" s="3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</row>
    <row r="4" spans="1:20" ht="15.75" customHeight="1" x14ac:dyDescent="0.2">
      <c r="A4" s="166" t="s">
        <v>196</v>
      </c>
      <c r="B4" s="167"/>
      <c r="C4" s="168"/>
      <c r="D4" s="169" t="s">
        <v>2</v>
      </c>
      <c r="E4" s="170" t="s">
        <v>197</v>
      </c>
      <c r="F4" s="172" t="s">
        <v>198</v>
      </c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</row>
    <row r="5" spans="1:20" ht="15.75" customHeight="1" x14ac:dyDescent="0.2">
      <c r="A5" s="166"/>
      <c r="B5" s="167"/>
      <c r="C5" s="168"/>
      <c r="D5" s="169"/>
      <c r="E5" s="171"/>
      <c r="F5" s="172" t="s">
        <v>199</v>
      </c>
      <c r="G5" s="172" t="s">
        <v>10</v>
      </c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</row>
    <row r="6" spans="1:20" ht="65.45" customHeight="1" x14ac:dyDescent="0.2">
      <c r="A6" s="166"/>
      <c r="B6" s="167"/>
      <c r="C6" s="168"/>
      <c r="D6" s="169"/>
      <c r="E6" s="171"/>
      <c r="F6" s="172"/>
      <c r="G6" s="166" t="s">
        <v>200</v>
      </c>
      <c r="H6" s="167"/>
      <c r="I6" s="167"/>
      <c r="J6" s="167"/>
      <c r="K6" s="167"/>
      <c r="L6" s="168"/>
      <c r="M6" s="166" t="s">
        <v>201</v>
      </c>
      <c r="N6" s="167"/>
      <c r="O6" s="168"/>
      <c r="P6" s="166" t="s">
        <v>51</v>
      </c>
      <c r="Q6" s="168"/>
      <c r="R6" s="172" t="s">
        <v>202</v>
      </c>
      <c r="S6" s="172"/>
      <c r="T6" s="172"/>
    </row>
    <row r="7" spans="1:20" ht="83.45" customHeight="1" x14ac:dyDescent="0.2">
      <c r="A7" s="166"/>
      <c r="B7" s="167"/>
      <c r="C7" s="168"/>
      <c r="D7" s="169"/>
      <c r="E7" s="171"/>
      <c r="F7" s="172"/>
      <c r="G7" s="205" t="s">
        <v>203</v>
      </c>
      <c r="H7" s="170" t="s">
        <v>204</v>
      </c>
      <c r="I7" s="170" t="s">
        <v>205</v>
      </c>
      <c r="J7" s="170" t="s">
        <v>206</v>
      </c>
      <c r="K7" s="170" t="s">
        <v>207</v>
      </c>
      <c r="L7" s="170" t="s">
        <v>208</v>
      </c>
      <c r="M7" s="170" t="s">
        <v>382</v>
      </c>
      <c r="N7" s="170" t="s">
        <v>381</v>
      </c>
      <c r="O7" s="170" t="s">
        <v>211</v>
      </c>
      <c r="P7" s="170" t="s">
        <v>209</v>
      </c>
      <c r="Q7" s="170" t="s">
        <v>211</v>
      </c>
      <c r="R7" s="170" t="s">
        <v>212</v>
      </c>
      <c r="S7" s="170" t="s">
        <v>213</v>
      </c>
      <c r="T7" s="170" t="s">
        <v>214</v>
      </c>
    </row>
    <row r="8" spans="1:20" ht="97.5" customHeight="1" x14ac:dyDescent="0.2">
      <c r="A8" s="166"/>
      <c r="B8" s="167"/>
      <c r="C8" s="168"/>
      <c r="D8" s="169"/>
      <c r="E8" s="199"/>
      <c r="F8" s="172"/>
      <c r="G8" s="206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</row>
    <row r="9" spans="1:20" ht="15" customHeight="1" x14ac:dyDescent="0.2">
      <c r="A9" s="166">
        <v>1</v>
      </c>
      <c r="B9" s="167"/>
      <c r="C9" s="168"/>
      <c r="D9" s="60">
        <v>2</v>
      </c>
      <c r="E9" s="59">
        <v>3</v>
      </c>
      <c r="F9" s="43">
        <v>4</v>
      </c>
      <c r="G9" s="43">
        <v>5</v>
      </c>
      <c r="H9" s="43">
        <v>6</v>
      </c>
      <c r="I9" s="43">
        <v>7</v>
      </c>
      <c r="J9" s="43">
        <v>8</v>
      </c>
      <c r="K9" s="43">
        <v>9</v>
      </c>
      <c r="L9" s="43">
        <v>10</v>
      </c>
      <c r="M9" s="43">
        <v>11</v>
      </c>
      <c r="N9" s="43">
        <v>12</v>
      </c>
      <c r="O9" s="43">
        <v>13</v>
      </c>
      <c r="P9" s="43">
        <v>14</v>
      </c>
      <c r="Q9" s="43">
        <v>15</v>
      </c>
      <c r="R9" s="43">
        <v>16</v>
      </c>
      <c r="S9" s="43">
        <v>17</v>
      </c>
      <c r="T9" s="43">
        <v>18</v>
      </c>
    </row>
    <row r="10" spans="1:20" s="8" customFormat="1" ht="16.149999999999999" customHeight="1" x14ac:dyDescent="0.2">
      <c r="A10" s="184" t="s">
        <v>65</v>
      </c>
      <c r="B10" s="185"/>
      <c r="C10" s="186"/>
      <c r="D10" s="5" t="s">
        <v>6</v>
      </c>
      <c r="E10" s="6" t="s">
        <v>7</v>
      </c>
      <c r="F10" s="7">
        <f>G10+H10+I10+J10+K10+L10+M10+N10+O10+P10+Q10+R10+S10+T10</f>
        <v>40646485.219999999</v>
      </c>
      <c r="G10" s="7"/>
      <c r="H10" s="7">
        <f>H12+H13+H14+H15+H16</f>
        <v>37347182.469999999</v>
      </c>
      <c r="I10" s="7"/>
      <c r="J10" s="7">
        <f>J12+J13+J14+J15+J16</f>
        <v>1372470.12</v>
      </c>
      <c r="K10" s="7"/>
      <c r="L10" s="7"/>
      <c r="M10" s="7">
        <f>M16</f>
        <v>548980.32999999996</v>
      </c>
      <c r="N10" s="7">
        <f>N16</f>
        <v>309795.7</v>
      </c>
      <c r="O10" s="7"/>
      <c r="P10" s="7"/>
      <c r="Q10" s="7"/>
      <c r="R10" s="7">
        <f>R12+R13+R14+R15+R16</f>
        <v>1068056.6000000001</v>
      </c>
      <c r="S10" s="7"/>
      <c r="T10" s="7"/>
    </row>
    <row r="11" spans="1:20" ht="16.5" customHeight="1" x14ac:dyDescent="0.2">
      <c r="A11" s="178" t="s">
        <v>10</v>
      </c>
      <c r="B11" s="176"/>
      <c r="C11" s="177"/>
      <c r="D11" s="60" t="s">
        <v>7</v>
      </c>
      <c r="E11" s="60" t="s">
        <v>7</v>
      </c>
      <c r="F11" s="4" t="s">
        <v>7</v>
      </c>
      <c r="G11" s="4" t="s">
        <v>7</v>
      </c>
      <c r="H11" s="4" t="s">
        <v>7</v>
      </c>
      <c r="I11" s="4" t="s">
        <v>7</v>
      </c>
      <c r="J11" s="4" t="s">
        <v>7</v>
      </c>
      <c r="K11" s="4" t="s">
        <v>7</v>
      </c>
      <c r="L11" s="4" t="s">
        <v>7</v>
      </c>
      <c r="M11" s="4" t="s">
        <v>7</v>
      </c>
      <c r="N11" s="4" t="s">
        <v>7</v>
      </c>
      <c r="O11" s="4" t="s">
        <v>7</v>
      </c>
      <c r="P11" s="4" t="s">
        <v>7</v>
      </c>
      <c r="Q11" s="4" t="s">
        <v>7</v>
      </c>
      <c r="R11" s="4" t="s">
        <v>7</v>
      </c>
      <c r="S11" s="4" t="s">
        <v>7</v>
      </c>
      <c r="T11" s="4" t="s">
        <v>7</v>
      </c>
    </row>
    <row r="12" spans="1:20" s="8" customFormat="1" ht="16.5" customHeight="1" x14ac:dyDescent="0.2">
      <c r="A12" s="200" t="s">
        <v>215</v>
      </c>
      <c r="B12" s="201"/>
      <c r="C12" s="202"/>
      <c r="D12" s="44" t="s">
        <v>216</v>
      </c>
      <c r="E12" s="6">
        <v>110</v>
      </c>
      <c r="F12" s="7">
        <f t="shared" ref="F12:F16" si="0">G12+H12+I12+J12+K12+L12+M12+N12+O12+P12+Q12+R12+S12+T12</f>
        <v>37202263.519999996</v>
      </c>
      <c r="G12" s="7"/>
      <c r="H12" s="7">
        <f>H27+H77</f>
        <v>35529793.399999999</v>
      </c>
      <c r="I12" s="7"/>
      <c r="J12" s="7">
        <v>1372470.12</v>
      </c>
      <c r="K12" s="7"/>
      <c r="L12" s="7"/>
      <c r="M12" s="7"/>
      <c r="N12" s="7"/>
      <c r="O12" s="7"/>
      <c r="P12" s="7"/>
      <c r="Q12" s="7"/>
      <c r="R12" s="7">
        <v>300000</v>
      </c>
      <c r="S12" s="7"/>
      <c r="T12" s="7"/>
    </row>
    <row r="13" spans="1:20" s="8" customFormat="1" ht="31.15" customHeight="1" x14ac:dyDescent="0.2">
      <c r="A13" s="184" t="s">
        <v>79</v>
      </c>
      <c r="B13" s="185"/>
      <c r="C13" s="186"/>
      <c r="D13" s="5" t="s">
        <v>217</v>
      </c>
      <c r="E13" s="6">
        <v>300</v>
      </c>
      <c r="F13" s="7">
        <f t="shared" si="0"/>
        <v>0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0" s="8" customFormat="1" ht="31.9" customHeight="1" x14ac:dyDescent="0.2">
      <c r="A14" s="184" t="s">
        <v>84</v>
      </c>
      <c r="B14" s="185"/>
      <c r="C14" s="186"/>
      <c r="D14" s="5" t="s">
        <v>218</v>
      </c>
      <c r="E14" s="5" t="s">
        <v>86</v>
      </c>
      <c r="F14" s="7">
        <f t="shared" si="0"/>
        <v>52904</v>
      </c>
      <c r="G14" s="7"/>
      <c r="H14" s="7">
        <v>52904</v>
      </c>
      <c r="I14" s="7"/>
      <c r="J14" s="7"/>
      <c r="K14" s="7"/>
      <c r="L14" s="7"/>
      <c r="M14" s="7"/>
      <c r="N14" s="7"/>
      <c r="O14" s="7"/>
      <c r="P14" s="7"/>
      <c r="Q14" s="7"/>
      <c r="R14" s="7">
        <f>R39+R89</f>
        <v>0</v>
      </c>
      <c r="S14" s="7"/>
      <c r="T14" s="7"/>
    </row>
    <row r="15" spans="1:20" s="8" customFormat="1" ht="31.15" customHeight="1" x14ac:dyDescent="0.2">
      <c r="A15" s="184" t="s">
        <v>93</v>
      </c>
      <c r="B15" s="185"/>
      <c r="C15" s="186"/>
      <c r="D15" s="5" t="s">
        <v>219</v>
      </c>
      <c r="E15" s="5" t="s">
        <v>7</v>
      </c>
      <c r="F15" s="7">
        <f t="shared" si="0"/>
        <v>0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1:20" s="8" customFormat="1" ht="31.9" customHeight="1" x14ac:dyDescent="0.2">
      <c r="A16" s="184" t="s">
        <v>220</v>
      </c>
      <c r="B16" s="185"/>
      <c r="C16" s="186"/>
      <c r="D16" s="5" t="s">
        <v>221</v>
      </c>
      <c r="E16" s="5" t="s">
        <v>7</v>
      </c>
      <c r="F16" s="7">
        <f t="shared" si="0"/>
        <v>3391317.7</v>
      </c>
      <c r="G16" s="7"/>
      <c r="H16" s="7">
        <f>H19+H20</f>
        <v>1764485.07</v>
      </c>
      <c r="I16" s="7"/>
      <c r="J16" s="7">
        <f>J19+J20</f>
        <v>0</v>
      </c>
      <c r="K16" s="7"/>
      <c r="L16" s="7"/>
      <c r="M16" s="7">
        <f>M18+M19</f>
        <v>548980.32999999996</v>
      </c>
      <c r="N16" s="7">
        <f>N18+N19</f>
        <v>309795.7</v>
      </c>
      <c r="O16" s="7"/>
      <c r="P16" s="7"/>
      <c r="Q16" s="7"/>
      <c r="R16" s="7">
        <f>R19+R20</f>
        <v>768056.6</v>
      </c>
      <c r="S16" s="7"/>
      <c r="T16" s="7"/>
    </row>
    <row r="17" spans="1:20" ht="16.5" customHeight="1" x14ac:dyDescent="0.2">
      <c r="A17" s="64"/>
      <c r="B17" s="173" t="s">
        <v>10</v>
      </c>
      <c r="C17" s="174"/>
      <c r="D17" s="60" t="s">
        <v>7</v>
      </c>
      <c r="E17" s="60" t="s">
        <v>7</v>
      </c>
      <c r="F17" s="4" t="s">
        <v>7</v>
      </c>
      <c r="G17" s="4" t="s">
        <v>7</v>
      </c>
      <c r="H17" s="4" t="s">
        <v>7</v>
      </c>
      <c r="I17" s="4" t="s">
        <v>7</v>
      </c>
      <c r="J17" s="4" t="s">
        <v>7</v>
      </c>
      <c r="K17" s="4" t="s">
        <v>7</v>
      </c>
      <c r="L17" s="4" t="s">
        <v>7</v>
      </c>
      <c r="M17" s="4" t="s">
        <v>7</v>
      </c>
      <c r="N17" s="4" t="s">
        <v>7</v>
      </c>
      <c r="O17" s="4" t="s">
        <v>7</v>
      </c>
      <c r="P17" s="4" t="s">
        <v>7</v>
      </c>
      <c r="Q17" s="4" t="s">
        <v>7</v>
      </c>
      <c r="R17" s="4" t="s">
        <v>7</v>
      </c>
      <c r="S17" s="4" t="s">
        <v>7</v>
      </c>
      <c r="T17" s="4" t="s">
        <v>7</v>
      </c>
    </row>
    <row r="18" spans="1:20" s="8" customFormat="1" ht="46.9" customHeight="1" x14ac:dyDescent="0.2">
      <c r="A18" s="65"/>
      <c r="B18" s="185" t="s">
        <v>99</v>
      </c>
      <c r="C18" s="186"/>
      <c r="D18" s="5" t="s">
        <v>222</v>
      </c>
      <c r="E18" s="6">
        <v>243</v>
      </c>
      <c r="F18" s="7"/>
      <c r="G18" s="7" t="s">
        <v>7</v>
      </c>
      <c r="H18" s="7" t="s">
        <v>7</v>
      </c>
      <c r="I18" s="7" t="s">
        <v>7</v>
      </c>
      <c r="J18" s="7" t="s">
        <v>7</v>
      </c>
      <c r="K18" s="7" t="s">
        <v>7</v>
      </c>
      <c r="L18" s="7" t="s">
        <v>7</v>
      </c>
      <c r="M18" s="7">
        <v>548980.32999999996</v>
      </c>
      <c r="N18" s="7"/>
      <c r="O18" s="7"/>
      <c r="P18" s="7" t="s">
        <v>7</v>
      </c>
      <c r="Q18" s="7" t="s">
        <v>7</v>
      </c>
      <c r="R18" s="7" t="s">
        <v>7</v>
      </c>
      <c r="S18" s="7"/>
      <c r="T18" s="7"/>
    </row>
    <row r="19" spans="1:20" s="8" customFormat="1" ht="35.450000000000003" customHeight="1" x14ac:dyDescent="0.2">
      <c r="A19" s="65"/>
      <c r="B19" s="185" t="s">
        <v>223</v>
      </c>
      <c r="C19" s="186"/>
      <c r="D19" s="5" t="s">
        <v>224</v>
      </c>
      <c r="E19" s="6">
        <v>244</v>
      </c>
      <c r="F19" s="7">
        <f t="shared" ref="F19:F20" si="1">G19+H19+I19+J19+K19+L19+M19+N19+O19+P19+Q19+R19+S19+T19</f>
        <v>2371628.64</v>
      </c>
      <c r="G19" s="7"/>
      <c r="H19" s="7">
        <v>1293776.3400000001</v>
      </c>
      <c r="I19" s="7"/>
      <c r="J19" s="7">
        <f>J58+J108</f>
        <v>0</v>
      </c>
      <c r="K19" s="7"/>
      <c r="L19" s="7"/>
      <c r="M19" s="7"/>
      <c r="N19" s="7">
        <v>309795.7</v>
      </c>
      <c r="O19" s="7"/>
      <c r="P19" s="7"/>
      <c r="Q19" s="7"/>
      <c r="R19" s="7">
        <v>768056.6</v>
      </c>
      <c r="S19" s="7"/>
      <c r="T19" s="7"/>
    </row>
    <row r="20" spans="1:20" s="89" customFormat="1" ht="31.5" customHeight="1" x14ac:dyDescent="0.2">
      <c r="A20" s="85"/>
      <c r="B20" s="203" t="s">
        <v>330</v>
      </c>
      <c r="C20" s="204"/>
      <c r="D20" s="86" t="s">
        <v>225</v>
      </c>
      <c r="E20" s="87">
        <v>247</v>
      </c>
      <c r="F20" s="7">
        <f t="shared" si="1"/>
        <v>470708.73</v>
      </c>
      <c r="G20" s="88"/>
      <c r="H20" s="88">
        <v>470708.73</v>
      </c>
      <c r="I20" s="88"/>
      <c r="J20" s="88">
        <f>J70+J120</f>
        <v>0</v>
      </c>
      <c r="K20" s="88"/>
      <c r="L20" s="88"/>
      <c r="M20" s="88"/>
      <c r="N20" s="88"/>
      <c r="O20" s="88"/>
      <c r="P20" s="88"/>
      <c r="Q20" s="88"/>
      <c r="R20" s="88">
        <f>R70+R120</f>
        <v>0</v>
      </c>
      <c r="S20" s="88"/>
      <c r="T20" s="88"/>
    </row>
    <row r="21" spans="1:20" s="8" customFormat="1" ht="45" customHeight="1" x14ac:dyDescent="0.2">
      <c r="A21" s="65"/>
      <c r="B21" s="185" t="s">
        <v>130</v>
      </c>
      <c r="C21" s="186"/>
      <c r="D21" s="86" t="s">
        <v>331</v>
      </c>
      <c r="E21" s="6">
        <v>400</v>
      </c>
      <c r="F21" s="7"/>
      <c r="G21" s="7" t="s">
        <v>7</v>
      </c>
      <c r="H21" s="7" t="s">
        <v>7</v>
      </c>
      <c r="I21" s="7" t="s">
        <v>7</v>
      </c>
      <c r="J21" s="7" t="s">
        <v>7</v>
      </c>
      <c r="K21" s="7" t="s">
        <v>7</v>
      </c>
      <c r="L21" s="7" t="s">
        <v>7</v>
      </c>
      <c r="M21" s="7" t="s">
        <v>7</v>
      </c>
      <c r="N21" s="7" t="s">
        <v>7</v>
      </c>
      <c r="O21" s="7" t="s">
        <v>7</v>
      </c>
      <c r="P21" s="7"/>
      <c r="Q21" s="7"/>
      <c r="R21" s="7" t="s">
        <v>7</v>
      </c>
      <c r="S21" s="7"/>
      <c r="T21" s="7"/>
    </row>
    <row r="22" spans="1:20" ht="16.899999999999999" customHeight="1" x14ac:dyDescent="0.2">
      <c r="A22" s="64"/>
      <c r="B22" s="62"/>
      <c r="C22" s="63" t="s">
        <v>21</v>
      </c>
      <c r="D22" s="60" t="s">
        <v>7</v>
      </c>
      <c r="E22" s="60" t="s">
        <v>7</v>
      </c>
      <c r="F22" s="4" t="s">
        <v>7</v>
      </c>
      <c r="G22" s="4" t="s">
        <v>7</v>
      </c>
      <c r="H22" s="4" t="s">
        <v>7</v>
      </c>
      <c r="I22" s="4" t="s">
        <v>7</v>
      </c>
      <c r="J22" s="4" t="s">
        <v>7</v>
      </c>
      <c r="K22" s="4" t="s">
        <v>7</v>
      </c>
      <c r="L22" s="4" t="s">
        <v>7</v>
      </c>
      <c r="M22" s="4" t="s">
        <v>7</v>
      </c>
      <c r="N22" s="4" t="s">
        <v>7</v>
      </c>
      <c r="O22" s="4" t="s">
        <v>7</v>
      </c>
      <c r="P22" s="4" t="s">
        <v>7</v>
      </c>
      <c r="Q22" s="4" t="s">
        <v>7</v>
      </c>
      <c r="R22" s="4" t="s">
        <v>7</v>
      </c>
      <c r="S22" s="4" t="s">
        <v>7</v>
      </c>
      <c r="T22" s="4" t="s">
        <v>7</v>
      </c>
    </row>
    <row r="23" spans="1:20" s="8" customFormat="1" ht="44.25" customHeight="1" x14ac:dyDescent="0.2">
      <c r="A23" s="65"/>
      <c r="B23" s="66"/>
      <c r="C23" s="67" t="s">
        <v>132</v>
      </c>
      <c r="D23" s="86" t="s">
        <v>332</v>
      </c>
      <c r="E23" s="6">
        <v>406</v>
      </c>
      <c r="F23" s="7"/>
      <c r="G23" s="7" t="s">
        <v>7</v>
      </c>
      <c r="H23" s="7" t="s">
        <v>7</v>
      </c>
      <c r="I23" s="7" t="s">
        <v>7</v>
      </c>
      <c r="J23" s="7" t="s">
        <v>7</v>
      </c>
      <c r="K23" s="7" t="s">
        <v>7</v>
      </c>
      <c r="L23" s="7" t="s">
        <v>7</v>
      </c>
      <c r="M23" s="7" t="s">
        <v>7</v>
      </c>
      <c r="N23" s="7" t="s">
        <v>7</v>
      </c>
      <c r="O23" s="7" t="s">
        <v>7</v>
      </c>
      <c r="P23" s="7"/>
      <c r="Q23" s="7"/>
      <c r="R23" s="7" t="s">
        <v>7</v>
      </c>
      <c r="S23" s="7"/>
      <c r="T23" s="7"/>
    </row>
    <row r="24" spans="1:20" s="8" customFormat="1" ht="54" customHeight="1" x14ac:dyDescent="0.2">
      <c r="A24" s="65"/>
      <c r="B24" s="66"/>
      <c r="C24" s="67" t="s">
        <v>134</v>
      </c>
      <c r="D24" s="86" t="s">
        <v>333</v>
      </c>
      <c r="E24" s="6">
        <v>407</v>
      </c>
      <c r="F24" s="7"/>
      <c r="G24" s="7" t="s">
        <v>7</v>
      </c>
      <c r="H24" s="7" t="s">
        <v>7</v>
      </c>
      <c r="I24" s="7" t="s">
        <v>7</v>
      </c>
      <c r="J24" s="7" t="s">
        <v>7</v>
      </c>
      <c r="K24" s="7" t="s">
        <v>7</v>
      </c>
      <c r="L24" s="7" t="s">
        <v>7</v>
      </c>
      <c r="M24" s="7" t="s">
        <v>7</v>
      </c>
      <c r="N24" s="7" t="s">
        <v>7</v>
      </c>
      <c r="O24" s="7" t="s">
        <v>7</v>
      </c>
      <c r="P24" s="7"/>
      <c r="Q24" s="7"/>
      <c r="R24" s="7" t="s">
        <v>7</v>
      </c>
      <c r="S24" s="7"/>
      <c r="T24" s="7"/>
    </row>
    <row r="25" spans="1:20" s="8" customFormat="1" ht="16.149999999999999" customHeight="1" x14ac:dyDescent="0.2">
      <c r="A25" s="184" t="s">
        <v>226</v>
      </c>
      <c r="B25" s="185"/>
      <c r="C25" s="186"/>
      <c r="D25" s="5" t="s">
        <v>227</v>
      </c>
      <c r="E25" s="6" t="s">
        <v>7</v>
      </c>
      <c r="F25" s="7">
        <f>G25+H25+I25+J25+K25+L25+M25+N25+O25+P25+Q25+R25+S25+T25</f>
        <v>2904914.7300000004</v>
      </c>
      <c r="G25" s="7"/>
      <c r="H25" s="7">
        <f>H27+H39+H47</f>
        <v>2618522.5700000003</v>
      </c>
      <c r="I25" s="7"/>
      <c r="J25" s="7">
        <f>J27+J39+J47</f>
        <v>218335.56</v>
      </c>
      <c r="K25" s="7"/>
      <c r="L25" s="7"/>
      <c r="M25" s="7"/>
      <c r="N25" s="7"/>
      <c r="O25" s="7"/>
      <c r="P25" s="7"/>
      <c r="Q25" s="7"/>
      <c r="R25" s="7">
        <f>R27+R39+R47</f>
        <v>68056.600000000006</v>
      </c>
      <c r="S25" s="7"/>
      <c r="T25" s="7"/>
    </row>
    <row r="26" spans="1:20" ht="16.5" customHeight="1" x14ac:dyDescent="0.2">
      <c r="A26" s="178" t="s">
        <v>10</v>
      </c>
      <c r="B26" s="176"/>
      <c r="C26" s="177"/>
      <c r="D26" s="60" t="s">
        <v>7</v>
      </c>
      <c r="E26" s="60" t="s">
        <v>7</v>
      </c>
      <c r="F26" s="4" t="s">
        <v>7</v>
      </c>
      <c r="G26" s="4" t="s">
        <v>7</v>
      </c>
      <c r="H26" s="4" t="s">
        <v>7</v>
      </c>
      <c r="I26" s="4" t="s">
        <v>7</v>
      </c>
      <c r="J26" s="4" t="s">
        <v>7</v>
      </c>
      <c r="K26" s="4" t="s">
        <v>7</v>
      </c>
      <c r="L26" s="4" t="s">
        <v>7</v>
      </c>
      <c r="M26" s="4" t="s">
        <v>7</v>
      </c>
      <c r="N26" s="4" t="s">
        <v>7</v>
      </c>
      <c r="O26" s="4" t="s">
        <v>7</v>
      </c>
      <c r="P26" s="4" t="s">
        <v>7</v>
      </c>
      <c r="Q26" s="4" t="s">
        <v>7</v>
      </c>
      <c r="R26" s="4" t="s">
        <v>7</v>
      </c>
      <c r="S26" s="4" t="s">
        <v>7</v>
      </c>
      <c r="T26" s="4" t="s">
        <v>7</v>
      </c>
    </row>
    <row r="27" spans="1:20" ht="16.5" customHeight="1" x14ac:dyDescent="0.2">
      <c r="A27" s="187" t="s">
        <v>67</v>
      </c>
      <c r="B27" s="188"/>
      <c r="C27" s="189"/>
      <c r="D27" s="9" t="s">
        <v>12</v>
      </c>
      <c r="E27" s="61">
        <v>110</v>
      </c>
      <c r="F27" s="7">
        <f>G27+H27+I27+J27+K27+L27+M27+N27+O27+P27+Q27+R27+S27+T27</f>
        <v>2523461.39</v>
      </c>
      <c r="G27" s="4"/>
      <c r="H27" s="4">
        <f>H29+H30+H31</f>
        <v>2305125.83</v>
      </c>
      <c r="I27" s="4"/>
      <c r="J27" s="4">
        <f>J29+J30+J31</f>
        <v>218335.56</v>
      </c>
      <c r="K27" s="4"/>
      <c r="L27" s="4"/>
      <c r="M27" s="4"/>
      <c r="N27" s="4"/>
      <c r="O27" s="4"/>
      <c r="P27" s="4"/>
      <c r="Q27" s="4"/>
      <c r="R27" s="4">
        <f>R29+R31</f>
        <v>0</v>
      </c>
      <c r="S27" s="4"/>
      <c r="T27" s="4"/>
    </row>
    <row r="28" spans="1:20" ht="16.5" customHeight="1" x14ac:dyDescent="0.2">
      <c r="A28" s="64"/>
      <c r="B28" s="173" t="s">
        <v>10</v>
      </c>
      <c r="C28" s="174"/>
      <c r="D28" s="60" t="s">
        <v>7</v>
      </c>
      <c r="E28" s="60" t="s">
        <v>7</v>
      </c>
      <c r="F28" s="4" t="s">
        <v>7</v>
      </c>
      <c r="G28" s="4" t="s">
        <v>7</v>
      </c>
      <c r="H28" s="4" t="s">
        <v>7</v>
      </c>
      <c r="I28" s="4" t="s">
        <v>7</v>
      </c>
      <c r="J28" s="4" t="s">
        <v>7</v>
      </c>
      <c r="K28" s="4" t="s">
        <v>7</v>
      </c>
      <c r="L28" s="4" t="s">
        <v>7</v>
      </c>
      <c r="M28" s="4" t="s">
        <v>7</v>
      </c>
      <c r="N28" s="4" t="s">
        <v>7</v>
      </c>
      <c r="O28" s="4" t="s">
        <v>7</v>
      </c>
      <c r="P28" s="4" t="s">
        <v>7</v>
      </c>
      <c r="Q28" s="4" t="s">
        <v>7</v>
      </c>
      <c r="R28" s="4" t="s">
        <v>7</v>
      </c>
      <c r="S28" s="4" t="s">
        <v>7</v>
      </c>
      <c r="T28" s="4" t="s">
        <v>7</v>
      </c>
    </row>
    <row r="29" spans="1:20" ht="16.5" customHeight="1" x14ac:dyDescent="0.2">
      <c r="A29" s="64"/>
      <c r="B29" s="176" t="s">
        <v>69</v>
      </c>
      <c r="C29" s="177"/>
      <c r="D29" s="60" t="s">
        <v>14</v>
      </c>
      <c r="E29" s="61">
        <v>111</v>
      </c>
      <c r="F29" s="7">
        <f t="shared" ref="F29:F31" si="2">G29+H29+I29+J29+K29+L29+M29+N29+O29+P29+Q29+R29+S29+T29</f>
        <v>1888532.17</v>
      </c>
      <c r="G29" s="4"/>
      <c r="H29" s="4">
        <v>1722119.48</v>
      </c>
      <c r="I29" s="4"/>
      <c r="J29" s="4">
        <v>166412.69</v>
      </c>
      <c r="K29" s="4"/>
      <c r="L29" s="4"/>
      <c r="M29" s="4"/>
      <c r="N29" s="4"/>
      <c r="O29" s="4"/>
      <c r="P29" s="4"/>
      <c r="Q29" s="4"/>
      <c r="R29" s="4"/>
      <c r="S29" s="4"/>
      <c r="T29" s="4"/>
    </row>
    <row r="30" spans="1:20" ht="16.149999999999999" customHeight="1" x14ac:dyDescent="0.2">
      <c r="A30" s="64"/>
      <c r="B30" s="176" t="s">
        <v>71</v>
      </c>
      <c r="C30" s="177"/>
      <c r="D30" s="60" t="s">
        <v>16</v>
      </c>
      <c r="E30" s="61">
        <v>112</v>
      </c>
      <c r="F30" s="7">
        <f t="shared" si="2"/>
        <v>0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 spans="1:20" ht="78.599999999999994" customHeight="1" x14ac:dyDescent="0.2">
      <c r="A31" s="10"/>
      <c r="B31" s="176" t="s">
        <v>73</v>
      </c>
      <c r="C31" s="177"/>
      <c r="D31" s="60" t="s">
        <v>228</v>
      </c>
      <c r="E31" s="61">
        <v>119</v>
      </c>
      <c r="F31" s="7">
        <f t="shared" si="2"/>
        <v>634929.22</v>
      </c>
      <c r="G31" s="4"/>
      <c r="H31" s="4">
        <f>H33+H34</f>
        <v>583006.35</v>
      </c>
      <c r="I31" s="4"/>
      <c r="J31" s="4">
        <f>J33+J34</f>
        <v>51922.87</v>
      </c>
      <c r="K31" s="4"/>
      <c r="L31" s="4"/>
      <c r="M31" s="4"/>
      <c r="N31" s="4"/>
      <c r="O31" s="4"/>
      <c r="P31" s="4"/>
      <c r="Q31" s="4"/>
      <c r="R31" s="4">
        <f>R33+R34</f>
        <v>0</v>
      </c>
      <c r="S31" s="4"/>
      <c r="T31" s="4"/>
    </row>
    <row r="32" spans="1:20" ht="15" customHeight="1" x14ac:dyDescent="0.2">
      <c r="A32" s="64"/>
      <c r="B32" s="197" t="s">
        <v>21</v>
      </c>
      <c r="C32" s="198"/>
      <c r="D32" s="60" t="s">
        <v>7</v>
      </c>
      <c r="E32" s="61" t="s">
        <v>7</v>
      </c>
      <c r="F32" s="4" t="s">
        <v>7</v>
      </c>
      <c r="G32" s="4" t="s">
        <v>7</v>
      </c>
      <c r="H32" s="4" t="s">
        <v>7</v>
      </c>
      <c r="I32" s="4" t="s">
        <v>7</v>
      </c>
      <c r="J32" s="4" t="s">
        <v>7</v>
      </c>
      <c r="K32" s="4" t="s">
        <v>7</v>
      </c>
      <c r="L32" s="4" t="s">
        <v>7</v>
      </c>
      <c r="M32" s="4" t="s">
        <v>7</v>
      </c>
      <c r="N32" s="4" t="s">
        <v>7</v>
      </c>
      <c r="O32" s="4" t="s">
        <v>7</v>
      </c>
      <c r="P32" s="4" t="s">
        <v>7</v>
      </c>
      <c r="Q32" s="4" t="s">
        <v>7</v>
      </c>
      <c r="R32" s="4" t="s">
        <v>7</v>
      </c>
      <c r="S32" s="4" t="s">
        <v>7</v>
      </c>
      <c r="T32" s="4" t="s">
        <v>7</v>
      </c>
    </row>
    <row r="33" spans="1:20" ht="22.9" customHeight="1" x14ac:dyDescent="0.2">
      <c r="A33" s="10"/>
      <c r="B33" s="197" t="s">
        <v>75</v>
      </c>
      <c r="C33" s="198"/>
      <c r="D33" s="60" t="s">
        <v>229</v>
      </c>
      <c r="E33" s="61">
        <v>119</v>
      </c>
      <c r="F33" s="7">
        <f t="shared" ref="F33:F34" si="3">G33+H33+I33+J33+K33+L33+M33+N33+O33+P33+Q33+R33+S33+T33</f>
        <v>634929.22</v>
      </c>
      <c r="G33" s="4"/>
      <c r="H33" s="4">
        <v>583006.35</v>
      </c>
      <c r="I33" s="4"/>
      <c r="J33" s="4">
        <v>51922.87</v>
      </c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20" ht="44.45" customHeight="1" x14ac:dyDescent="0.2">
      <c r="A34" s="10"/>
      <c r="B34" s="197" t="s">
        <v>77</v>
      </c>
      <c r="C34" s="198"/>
      <c r="D34" s="60" t="s">
        <v>230</v>
      </c>
      <c r="E34" s="61">
        <v>119</v>
      </c>
      <c r="F34" s="7">
        <f t="shared" si="3"/>
        <v>0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</row>
    <row r="35" spans="1:20" ht="20.45" customHeight="1" x14ac:dyDescent="0.2">
      <c r="A35" s="178" t="s">
        <v>79</v>
      </c>
      <c r="B35" s="176"/>
      <c r="C35" s="177"/>
      <c r="D35" s="60" t="s">
        <v>18</v>
      </c>
      <c r="E35" s="61">
        <v>300</v>
      </c>
      <c r="F35" s="7">
        <f>G35+H35+I35+J35+K35+L35+M35+N35+O35+P35+Q35+R35+S35+T35</f>
        <v>0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</row>
    <row r="36" spans="1:20" ht="16.5" customHeight="1" x14ac:dyDescent="0.2">
      <c r="A36" s="64"/>
      <c r="B36" s="173" t="s">
        <v>10</v>
      </c>
      <c r="C36" s="174"/>
      <c r="D36" s="60" t="s">
        <v>7</v>
      </c>
      <c r="E36" s="60" t="s">
        <v>7</v>
      </c>
      <c r="F36" s="4" t="s">
        <v>7</v>
      </c>
      <c r="G36" s="4" t="s">
        <v>7</v>
      </c>
      <c r="H36" s="4" t="s">
        <v>7</v>
      </c>
      <c r="I36" s="4" t="s">
        <v>7</v>
      </c>
      <c r="J36" s="4" t="s">
        <v>7</v>
      </c>
      <c r="K36" s="4" t="s">
        <v>7</v>
      </c>
      <c r="L36" s="4" t="s">
        <v>7</v>
      </c>
      <c r="M36" s="4" t="s">
        <v>7</v>
      </c>
      <c r="N36" s="4" t="s">
        <v>7</v>
      </c>
      <c r="O36" s="4" t="s">
        <v>7</v>
      </c>
      <c r="P36" s="4" t="s">
        <v>7</v>
      </c>
      <c r="Q36" s="4" t="s">
        <v>7</v>
      </c>
      <c r="R36" s="4" t="s">
        <v>7</v>
      </c>
      <c r="S36" s="4" t="s">
        <v>7</v>
      </c>
      <c r="T36" s="4" t="s">
        <v>7</v>
      </c>
    </row>
    <row r="37" spans="1:20" ht="64.150000000000006" customHeight="1" x14ac:dyDescent="0.2">
      <c r="A37" s="64"/>
      <c r="B37" s="176" t="s">
        <v>81</v>
      </c>
      <c r="C37" s="177"/>
      <c r="D37" s="60" t="s">
        <v>20</v>
      </c>
      <c r="E37" s="61">
        <v>321</v>
      </c>
      <c r="F37" s="7">
        <f t="shared" ref="F37:F39" si="4">G37+H37+I37+J37+K37+L37+M37+N37+O37+P37+Q37+R37+S37+T37</f>
        <v>0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</row>
    <row r="38" spans="1:20" x14ac:dyDescent="0.2">
      <c r="A38" s="64"/>
      <c r="B38" s="176"/>
      <c r="C38" s="177"/>
      <c r="D38" s="60" t="s">
        <v>35</v>
      </c>
      <c r="E38" s="61"/>
      <c r="F38" s="7">
        <f t="shared" si="4"/>
        <v>0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pans="1:20" ht="32.450000000000003" customHeight="1" x14ac:dyDescent="0.2">
      <c r="A39" s="178" t="s">
        <v>84</v>
      </c>
      <c r="B39" s="176"/>
      <c r="C39" s="177"/>
      <c r="D39" s="60" t="s">
        <v>41</v>
      </c>
      <c r="E39" s="60" t="s">
        <v>86</v>
      </c>
      <c r="F39" s="7">
        <f t="shared" si="4"/>
        <v>0</v>
      </c>
      <c r="G39" s="4"/>
      <c r="H39" s="4">
        <f>H41+H42+H43</f>
        <v>0</v>
      </c>
      <c r="I39" s="4"/>
      <c r="J39" s="4"/>
      <c r="K39" s="4"/>
      <c r="L39" s="4"/>
      <c r="M39" s="4"/>
      <c r="N39" s="4"/>
      <c r="O39" s="4"/>
      <c r="P39" s="4"/>
      <c r="Q39" s="4"/>
      <c r="R39" s="4">
        <f>R41+R42+R43</f>
        <v>0</v>
      </c>
      <c r="S39" s="4"/>
      <c r="T39" s="4"/>
    </row>
    <row r="40" spans="1:20" ht="16.5" customHeight="1" x14ac:dyDescent="0.2">
      <c r="A40" s="64"/>
      <c r="B40" s="173" t="s">
        <v>10</v>
      </c>
      <c r="C40" s="174"/>
      <c r="D40" s="60" t="s">
        <v>7</v>
      </c>
      <c r="E40" s="60" t="s">
        <v>7</v>
      </c>
      <c r="F40" s="4" t="s">
        <v>7</v>
      </c>
      <c r="G40" s="4" t="s">
        <v>7</v>
      </c>
      <c r="H40" s="4" t="s">
        <v>7</v>
      </c>
      <c r="I40" s="4" t="s">
        <v>7</v>
      </c>
      <c r="J40" s="4" t="s">
        <v>7</v>
      </c>
      <c r="K40" s="4" t="s">
        <v>7</v>
      </c>
      <c r="L40" s="4" t="s">
        <v>7</v>
      </c>
      <c r="M40" s="4" t="s">
        <v>7</v>
      </c>
      <c r="N40" s="4" t="s">
        <v>7</v>
      </c>
      <c r="O40" s="4" t="s">
        <v>7</v>
      </c>
      <c r="P40" s="4" t="s">
        <v>7</v>
      </c>
      <c r="Q40" s="4" t="s">
        <v>7</v>
      </c>
      <c r="R40" s="4" t="s">
        <v>7</v>
      </c>
      <c r="S40" s="4" t="s">
        <v>7</v>
      </c>
      <c r="T40" s="4" t="s">
        <v>7</v>
      </c>
    </row>
    <row r="41" spans="1:20" ht="32.450000000000003" customHeight="1" x14ac:dyDescent="0.2">
      <c r="A41" s="64"/>
      <c r="B41" s="176" t="s">
        <v>87</v>
      </c>
      <c r="C41" s="177"/>
      <c r="D41" s="60" t="s">
        <v>42</v>
      </c>
      <c r="E41" s="61">
        <v>851</v>
      </c>
      <c r="F41" s="7">
        <f t="shared" ref="F41:F44" si="5">G41+H41+I41+J41+K41+L41+M41+N41+O41+P41+Q41+R41+S41+T41</f>
        <v>0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0" ht="46.15" customHeight="1" x14ac:dyDescent="0.2">
      <c r="A42" s="64"/>
      <c r="B42" s="176" t="s">
        <v>89</v>
      </c>
      <c r="C42" s="177"/>
      <c r="D42" s="60" t="s">
        <v>231</v>
      </c>
      <c r="E42" s="61">
        <v>852</v>
      </c>
      <c r="F42" s="7">
        <f t="shared" si="5"/>
        <v>0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1:20" ht="33" customHeight="1" x14ac:dyDescent="0.2">
      <c r="A43" s="64"/>
      <c r="B43" s="176" t="s">
        <v>91</v>
      </c>
      <c r="C43" s="177"/>
      <c r="D43" s="60" t="s">
        <v>232</v>
      </c>
      <c r="E43" s="61">
        <v>853</v>
      </c>
      <c r="F43" s="7">
        <f t="shared" si="5"/>
        <v>0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</row>
    <row r="44" spans="1:20" ht="34.9" customHeight="1" x14ac:dyDescent="0.2">
      <c r="A44" s="178" t="s">
        <v>93</v>
      </c>
      <c r="B44" s="176"/>
      <c r="C44" s="177"/>
      <c r="D44" s="60" t="s">
        <v>44</v>
      </c>
      <c r="E44" s="60" t="s">
        <v>7</v>
      </c>
      <c r="F44" s="7">
        <f t="shared" si="5"/>
        <v>0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</row>
    <row r="45" spans="1:20" ht="16.5" customHeight="1" x14ac:dyDescent="0.2">
      <c r="A45" s="64"/>
      <c r="B45" s="173" t="s">
        <v>10</v>
      </c>
      <c r="C45" s="174"/>
      <c r="D45" s="60" t="s">
        <v>7</v>
      </c>
      <c r="E45" s="60" t="s">
        <v>7</v>
      </c>
      <c r="F45" s="4" t="s">
        <v>7</v>
      </c>
      <c r="G45" s="4" t="s">
        <v>7</v>
      </c>
      <c r="H45" s="4" t="s">
        <v>7</v>
      </c>
      <c r="I45" s="4" t="s">
        <v>7</v>
      </c>
      <c r="J45" s="4" t="s">
        <v>7</v>
      </c>
      <c r="K45" s="4" t="s">
        <v>7</v>
      </c>
      <c r="L45" s="4" t="s">
        <v>7</v>
      </c>
      <c r="M45" s="4" t="s">
        <v>7</v>
      </c>
      <c r="N45" s="4" t="s">
        <v>7</v>
      </c>
      <c r="O45" s="4" t="s">
        <v>7</v>
      </c>
      <c r="P45" s="4" t="s">
        <v>7</v>
      </c>
      <c r="Q45" s="4" t="s">
        <v>7</v>
      </c>
      <c r="R45" s="4" t="s">
        <v>7</v>
      </c>
      <c r="S45" s="4" t="s">
        <v>7</v>
      </c>
      <c r="T45" s="4" t="s">
        <v>7</v>
      </c>
    </row>
    <row r="46" spans="1:20" ht="74.45" customHeight="1" x14ac:dyDescent="0.2">
      <c r="A46" s="64"/>
      <c r="B46" s="176" t="s">
        <v>233</v>
      </c>
      <c r="C46" s="177"/>
      <c r="D46" s="60" t="s">
        <v>45</v>
      </c>
      <c r="E46" s="61">
        <v>831</v>
      </c>
      <c r="F46" s="7">
        <f t="shared" ref="F46:F47" si="6">G46+H46+I46+J46+K46+L46+M46+N46+O46+P46+Q46+R46+S46+T46</f>
        <v>0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pans="1:20" ht="31.9" customHeight="1" x14ac:dyDescent="0.2">
      <c r="A47" s="178" t="s">
        <v>234</v>
      </c>
      <c r="B47" s="176"/>
      <c r="C47" s="177"/>
      <c r="D47" s="60" t="s">
        <v>47</v>
      </c>
      <c r="E47" s="60" t="s">
        <v>7</v>
      </c>
      <c r="F47" s="7">
        <f t="shared" si="6"/>
        <v>381453.33999999997</v>
      </c>
      <c r="G47" s="4"/>
      <c r="H47" s="4">
        <f>H58+H70</f>
        <v>313396.74</v>
      </c>
      <c r="I47" s="4"/>
      <c r="J47" s="4"/>
      <c r="K47" s="4"/>
      <c r="L47" s="4"/>
      <c r="M47" s="4"/>
      <c r="N47" s="4"/>
      <c r="O47" s="4"/>
      <c r="P47" s="4"/>
      <c r="Q47" s="4"/>
      <c r="R47" s="4">
        <f>R58+R70</f>
        <v>68056.600000000006</v>
      </c>
      <c r="S47" s="4"/>
      <c r="T47" s="4"/>
    </row>
    <row r="48" spans="1:20" ht="16.5" customHeight="1" x14ac:dyDescent="0.2">
      <c r="A48" s="64"/>
      <c r="B48" s="173" t="s">
        <v>10</v>
      </c>
      <c r="C48" s="174"/>
      <c r="D48" s="60" t="s">
        <v>7</v>
      </c>
      <c r="E48" s="60" t="s">
        <v>7</v>
      </c>
      <c r="F48" s="4" t="s">
        <v>7</v>
      </c>
      <c r="G48" s="4" t="s">
        <v>7</v>
      </c>
      <c r="H48" s="4" t="s">
        <v>7</v>
      </c>
      <c r="I48" s="4" t="s">
        <v>7</v>
      </c>
      <c r="J48" s="4" t="s">
        <v>7</v>
      </c>
      <c r="K48" s="4" t="s">
        <v>7</v>
      </c>
      <c r="L48" s="4" t="s">
        <v>7</v>
      </c>
      <c r="M48" s="4" t="s">
        <v>7</v>
      </c>
      <c r="N48" s="4" t="s">
        <v>7</v>
      </c>
      <c r="O48" s="4" t="s">
        <v>7</v>
      </c>
      <c r="P48" s="4" t="s">
        <v>7</v>
      </c>
      <c r="Q48" s="4" t="s">
        <v>7</v>
      </c>
      <c r="R48" s="4" t="s">
        <v>7</v>
      </c>
      <c r="S48" s="4" t="s">
        <v>7</v>
      </c>
      <c r="T48" s="4" t="s">
        <v>7</v>
      </c>
    </row>
    <row r="49" spans="1:20" ht="34.5" customHeight="1" x14ac:dyDescent="0.2">
      <c r="A49" s="64"/>
      <c r="B49" s="176" t="s">
        <v>99</v>
      </c>
      <c r="C49" s="177"/>
      <c r="D49" s="60" t="s">
        <v>49</v>
      </c>
      <c r="E49" s="61">
        <v>243</v>
      </c>
      <c r="F49" s="4"/>
      <c r="G49" s="4" t="s">
        <v>7</v>
      </c>
      <c r="H49" s="4" t="s">
        <v>7</v>
      </c>
      <c r="I49" s="4" t="s">
        <v>7</v>
      </c>
      <c r="J49" s="4" t="s">
        <v>7</v>
      </c>
      <c r="K49" s="4" t="s">
        <v>7</v>
      </c>
      <c r="L49" s="4" t="s">
        <v>7</v>
      </c>
      <c r="M49" s="4"/>
      <c r="N49" s="4"/>
      <c r="O49" s="4"/>
      <c r="P49" s="4" t="s">
        <v>7</v>
      </c>
      <c r="Q49" s="4" t="s">
        <v>7</v>
      </c>
      <c r="R49" s="4" t="s">
        <v>7</v>
      </c>
      <c r="S49" s="4"/>
      <c r="T49" s="4"/>
    </row>
    <row r="50" spans="1:20" ht="16.899999999999999" customHeight="1" x14ac:dyDescent="0.2">
      <c r="A50" s="64"/>
      <c r="C50" s="62" t="s">
        <v>21</v>
      </c>
      <c r="D50" s="60" t="s">
        <v>7</v>
      </c>
      <c r="E50" s="60" t="s">
        <v>7</v>
      </c>
      <c r="F50" s="4" t="s">
        <v>7</v>
      </c>
      <c r="G50" s="4" t="s">
        <v>7</v>
      </c>
      <c r="H50" s="4" t="s">
        <v>7</v>
      </c>
      <c r="I50" s="4" t="s">
        <v>7</v>
      </c>
      <c r="J50" s="4" t="s">
        <v>7</v>
      </c>
      <c r="K50" s="4" t="s">
        <v>7</v>
      </c>
      <c r="L50" s="4" t="s">
        <v>7</v>
      </c>
      <c r="M50" s="4" t="s">
        <v>7</v>
      </c>
      <c r="N50" s="4" t="s">
        <v>7</v>
      </c>
      <c r="O50" s="4" t="s">
        <v>7</v>
      </c>
      <c r="P50" s="4" t="s">
        <v>7</v>
      </c>
      <c r="Q50" s="4" t="s">
        <v>7</v>
      </c>
      <c r="R50" s="4" t="s">
        <v>7</v>
      </c>
      <c r="S50" s="4" t="s">
        <v>7</v>
      </c>
      <c r="T50" s="4" t="s">
        <v>7</v>
      </c>
    </row>
    <row r="51" spans="1:20" ht="16.899999999999999" customHeight="1" x14ac:dyDescent="0.2">
      <c r="A51" s="64"/>
      <c r="B51" s="62"/>
      <c r="C51" s="63" t="s">
        <v>101</v>
      </c>
      <c r="D51" s="60" t="s">
        <v>235</v>
      </c>
      <c r="E51" s="61">
        <v>243</v>
      </c>
      <c r="F51" s="4"/>
      <c r="G51" s="4" t="s">
        <v>7</v>
      </c>
      <c r="H51" s="4" t="s">
        <v>7</v>
      </c>
      <c r="I51" s="4" t="s">
        <v>7</v>
      </c>
      <c r="J51" s="4" t="s">
        <v>7</v>
      </c>
      <c r="K51" s="4" t="s">
        <v>7</v>
      </c>
      <c r="L51" s="4" t="s">
        <v>7</v>
      </c>
      <c r="M51" s="4"/>
      <c r="N51" s="4"/>
      <c r="O51" s="4"/>
      <c r="P51" s="4" t="s">
        <v>7</v>
      </c>
      <c r="Q51" s="4" t="s">
        <v>7</v>
      </c>
      <c r="R51" s="4" t="s">
        <v>7</v>
      </c>
      <c r="S51" s="4"/>
      <c r="T51" s="4"/>
    </row>
    <row r="52" spans="1:20" ht="21.75" customHeight="1" x14ac:dyDescent="0.2">
      <c r="A52" s="64"/>
      <c r="B52" s="62"/>
      <c r="C52" s="63" t="s">
        <v>103</v>
      </c>
      <c r="D52" s="60" t="s">
        <v>236</v>
      </c>
      <c r="E52" s="61">
        <v>243</v>
      </c>
      <c r="F52" s="4"/>
      <c r="G52" s="4" t="s">
        <v>7</v>
      </c>
      <c r="H52" s="4" t="s">
        <v>7</v>
      </c>
      <c r="I52" s="4" t="s">
        <v>7</v>
      </c>
      <c r="J52" s="4" t="s">
        <v>7</v>
      </c>
      <c r="K52" s="4" t="s">
        <v>7</v>
      </c>
      <c r="L52" s="4" t="s">
        <v>7</v>
      </c>
      <c r="M52" s="4"/>
      <c r="N52" s="4"/>
      <c r="O52" s="4"/>
      <c r="P52" s="4" t="s">
        <v>7</v>
      </c>
      <c r="Q52" s="4" t="s">
        <v>7</v>
      </c>
      <c r="R52" s="4" t="s">
        <v>7</v>
      </c>
      <c r="S52" s="4"/>
      <c r="T52" s="4"/>
    </row>
    <row r="53" spans="1:20" ht="24.75" customHeight="1" x14ac:dyDescent="0.2">
      <c r="A53" s="64"/>
      <c r="B53" s="62"/>
      <c r="C53" s="63" t="s">
        <v>105</v>
      </c>
      <c r="D53" s="60" t="s">
        <v>237</v>
      </c>
      <c r="E53" s="61">
        <v>243</v>
      </c>
      <c r="F53" s="4"/>
      <c r="G53" s="4" t="s">
        <v>7</v>
      </c>
      <c r="H53" s="4" t="s">
        <v>7</v>
      </c>
      <c r="I53" s="4" t="s">
        <v>7</v>
      </c>
      <c r="J53" s="4" t="s">
        <v>7</v>
      </c>
      <c r="K53" s="4" t="s">
        <v>7</v>
      </c>
      <c r="L53" s="4" t="s">
        <v>7</v>
      </c>
      <c r="M53" s="4"/>
      <c r="N53" s="4"/>
      <c r="O53" s="4"/>
      <c r="P53" s="4" t="s">
        <v>7</v>
      </c>
      <c r="Q53" s="4" t="s">
        <v>7</v>
      </c>
      <c r="R53" s="4" t="s">
        <v>7</v>
      </c>
      <c r="S53" s="4"/>
      <c r="T53" s="4"/>
    </row>
    <row r="54" spans="1:20" ht="19.899999999999999" customHeight="1" x14ac:dyDescent="0.2">
      <c r="A54" s="64"/>
      <c r="B54" s="62"/>
      <c r="C54" s="63" t="s">
        <v>107</v>
      </c>
      <c r="D54" s="60" t="s">
        <v>238</v>
      </c>
      <c r="E54" s="61">
        <v>243</v>
      </c>
      <c r="F54" s="4"/>
      <c r="G54" s="4" t="s">
        <v>7</v>
      </c>
      <c r="H54" s="4" t="s">
        <v>7</v>
      </c>
      <c r="I54" s="4" t="s">
        <v>7</v>
      </c>
      <c r="J54" s="4" t="s">
        <v>7</v>
      </c>
      <c r="K54" s="4" t="s">
        <v>7</v>
      </c>
      <c r="L54" s="4" t="s">
        <v>7</v>
      </c>
      <c r="M54" s="4"/>
      <c r="N54" s="4"/>
      <c r="O54" s="4"/>
      <c r="P54" s="4" t="s">
        <v>7</v>
      </c>
      <c r="Q54" s="4" t="s">
        <v>7</v>
      </c>
      <c r="R54" s="4" t="s">
        <v>7</v>
      </c>
      <c r="S54" s="4"/>
      <c r="T54" s="4"/>
    </row>
    <row r="55" spans="1:20" ht="30" customHeight="1" x14ac:dyDescent="0.2">
      <c r="A55" s="64"/>
      <c r="B55" s="62"/>
      <c r="C55" s="1" t="s">
        <v>109</v>
      </c>
      <c r="D55" s="60" t="s">
        <v>239</v>
      </c>
      <c r="E55" s="61">
        <v>243</v>
      </c>
      <c r="F55" s="4"/>
      <c r="G55" s="4" t="s">
        <v>7</v>
      </c>
      <c r="H55" s="4" t="s">
        <v>7</v>
      </c>
      <c r="I55" s="4" t="s">
        <v>7</v>
      </c>
      <c r="J55" s="4" t="s">
        <v>7</v>
      </c>
      <c r="K55" s="4" t="s">
        <v>7</v>
      </c>
      <c r="L55" s="4" t="s">
        <v>7</v>
      </c>
      <c r="M55" s="4"/>
      <c r="N55" s="4"/>
      <c r="O55" s="4"/>
      <c r="P55" s="4" t="s">
        <v>7</v>
      </c>
      <c r="Q55" s="4" t="s">
        <v>7</v>
      </c>
      <c r="R55" s="4" t="s">
        <v>7</v>
      </c>
      <c r="S55" s="4"/>
      <c r="T55" s="4"/>
    </row>
    <row r="56" spans="1:20" ht="21" customHeight="1" x14ac:dyDescent="0.2">
      <c r="A56" s="64"/>
      <c r="B56" s="62"/>
      <c r="C56" s="63" t="s">
        <v>111</v>
      </c>
      <c r="D56" s="60" t="s">
        <v>240</v>
      </c>
      <c r="E56" s="61">
        <v>243</v>
      </c>
      <c r="F56" s="4"/>
      <c r="G56" s="4" t="s">
        <v>7</v>
      </c>
      <c r="H56" s="4" t="s">
        <v>7</v>
      </c>
      <c r="I56" s="4" t="s">
        <v>7</v>
      </c>
      <c r="J56" s="4" t="s">
        <v>7</v>
      </c>
      <c r="K56" s="4" t="s">
        <v>7</v>
      </c>
      <c r="L56" s="4" t="s">
        <v>7</v>
      </c>
      <c r="M56" s="4"/>
      <c r="N56" s="4"/>
      <c r="O56" s="4"/>
      <c r="P56" s="4" t="s">
        <v>7</v>
      </c>
      <c r="Q56" s="4" t="s">
        <v>7</v>
      </c>
      <c r="R56" s="4" t="s">
        <v>7</v>
      </c>
      <c r="S56" s="4"/>
      <c r="T56" s="4"/>
    </row>
    <row r="57" spans="1:20" ht="21.75" customHeight="1" x14ac:dyDescent="0.2">
      <c r="A57" s="64"/>
      <c r="B57" s="62"/>
      <c r="C57" s="63" t="s">
        <v>113</v>
      </c>
      <c r="D57" s="60" t="s">
        <v>241</v>
      </c>
      <c r="E57" s="61">
        <v>243</v>
      </c>
      <c r="F57" s="4"/>
      <c r="G57" s="4" t="s">
        <v>7</v>
      </c>
      <c r="H57" s="4" t="s">
        <v>7</v>
      </c>
      <c r="I57" s="4" t="s">
        <v>7</v>
      </c>
      <c r="J57" s="4" t="s">
        <v>7</v>
      </c>
      <c r="K57" s="4" t="s">
        <v>7</v>
      </c>
      <c r="L57" s="4" t="s">
        <v>7</v>
      </c>
      <c r="M57" s="4"/>
      <c r="N57" s="4"/>
      <c r="O57" s="4"/>
      <c r="P57" s="4" t="s">
        <v>7</v>
      </c>
      <c r="Q57" s="4" t="s">
        <v>7</v>
      </c>
      <c r="R57" s="4" t="s">
        <v>7</v>
      </c>
      <c r="S57" s="4"/>
      <c r="T57" s="4"/>
    </row>
    <row r="58" spans="1:20" ht="24" customHeight="1" x14ac:dyDescent="0.2">
      <c r="A58" s="64"/>
      <c r="B58" s="176" t="s">
        <v>115</v>
      </c>
      <c r="C58" s="177"/>
      <c r="D58" s="60" t="s">
        <v>52</v>
      </c>
      <c r="E58" s="61">
        <v>244</v>
      </c>
      <c r="F58" s="4"/>
      <c r="G58" s="4"/>
      <c r="H58" s="4">
        <f>H60+H61+H62+H63+H64+H65+H66+H67+H68+H69</f>
        <v>288688.01</v>
      </c>
      <c r="I58" s="4"/>
      <c r="J58" s="4"/>
      <c r="K58" s="4"/>
      <c r="L58" s="4"/>
      <c r="M58" s="4"/>
      <c r="N58" s="4"/>
      <c r="O58" s="4"/>
      <c r="P58" s="4"/>
      <c r="Q58" s="4"/>
      <c r="R58" s="4">
        <f>R60+R61+R62+R63+R64+R65+R66+R67+R68+R69</f>
        <v>68056.600000000006</v>
      </c>
      <c r="S58" s="4"/>
      <c r="T58" s="4"/>
    </row>
    <row r="59" spans="1:20" ht="16.899999999999999" customHeight="1" x14ac:dyDescent="0.2">
      <c r="A59" s="64"/>
      <c r="C59" s="62" t="s">
        <v>21</v>
      </c>
      <c r="D59" s="60" t="s">
        <v>7</v>
      </c>
      <c r="E59" s="60" t="s">
        <v>7</v>
      </c>
      <c r="F59" s="4" t="s">
        <v>7</v>
      </c>
      <c r="G59" s="4" t="s">
        <v>7</v>
      </c>
      <c r="H59" s="4" t="s">
        <v>7</v>
      </c>
      <c r="I59" s="4" t="s">
        <v>7</v>
      </c>
      <c r="J59" s="4" t="s">
        <v>7</v>
      </c>
      <c r="K59" s="4" t="s">
        <v>7</v>
      </c>
      <c r="L59" s="4" t="s">
        <v>7</v>
      </c>
      <c r="M59" s="4" t="s">
        <v>7</v>
      </c>
      <c r="N59" s="4" t="s">
        <v>7</v>
      </c>
      <c r="O59" s="4" t="s">
        <v>7</v>
      </c>
      <c r="P59" s="4" t="s">
        <v>7</v>
      </c>
      <c r="Q59" s="4" t="s">
        <v>7</v>
      </c>
      <c r="R59" s="4" t="s">
        <v>7</v>
      </c>
      <c r="S59" s="4" t="s">
        <v>7</v>
      </c>
      <c r="T59" s="4" t="s">
        <v>7</v>
      </c>
    </row>
    <row r="60" spans="1:20" ht="16.899999999999999" customHeight="1" x14ac:dyDescent="0.2">
      <c r="A60" s="64"/>
      <c r="B60" s="62"/>
      <c r="C60" s="63" t="s">
        <v>117</v>
      </c>
      <c r="D60" s="60" t="s">
        <v>242</v>
      </c>
      <c r="E60" s="61">
        <v>244</v>
      </c>
      <c r="F60" s="7">
        <f t="shared" ref="F60:F70" si="7">G60+H60+I60+J60+K60+L60+M60+N60+O60+P60+Q60+R60+S60+T60</f>
        <v>3827.72</v>
      </c>
      <c r="G60" s="4"/>
      <c r="H60" s="4">
        <v>3827.72</v>
      </c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</row>
    <row r="61" spans="1:20" ht="16.899999999999999" customHeight="1" x14ac:dyDescent="0.2">
      <c r="A61" s="64"/>
      <c r="B61" s="62"/>
      <c r="C61" s="63" t="s">
        <v>101</v>
      </c>
      <c r="D61" s="60" t="s">
        <v>243</v>
      </c>
      <c r="E61" s="61">
        <v>244</v>
      </c>
      <c r="F61" s="7">
        <f t="shared" si="7"/>
        <v>0</v>
      </c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</row>
    <row r="62" spans="1:20" ht="18.600000000000001" customHeight="1" x14ac:dyDescent="0.2">
      <c r="A62" s="64"/>
      <c r="B62" s="62"/>
      <c r="C62" s="63" t="s">
        <v>120</v>
      </c>
      <c r="D62" s="60" t="s">
        <v>244</v>
      </c>
      <c r="E62" s="61">
        <v>244</v>
      </c>
      <c r="F62" s="7">
        <f t="shared" si="7"/>
        <v>0</v>
      </c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</row>
    <row r="63" spans="1:20" ht="24.75" customHeight="1" x14ac:dyDescent="0.2">
      <c r="A63" s="64"/>
      <c r="B63" s="62"/>
      <c r="C63" s="63" t="s">
        <v>103</v>
      </c>
      <c r="D63" s="60" t="s">
        <v>245</v>
      </c>
      <c r="E63" s="61">
        <v>244</v>
      </c>
      <c r="F63" s="7">
        <f t="shared" si="7"/>
        <v>0</v>
      </c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</row>
    <row r="64" spans="1:20" ht="23.25" customHeight="1" x14ac:dyDescent="0.2">
      <c r="A64" s="64"/>
      <c r="B64" s="62"/>
      <c r="C64" s="63" t="s">
        <v>105</v>
      </c>
      <c r="D64" s="60" t="s">
        <v>246</v>
      </c>
      <c r="E64" s="61">
        <v>244</v>
      </c>
      <c r="F64" s="7">
        <f t="shared" si="7"/>
        <v>175045.8</v>
      </c>
      <c r="G64" s="4"/>
      <c r="H64" s="4">
        <v>174825.8</v>
      </c>
      <c r="I64" s="4"/>
      <c r="J64" s="4"/>
      <c r="K64" s="4"/>
      <c r="L64" s="4"/>
      <c r="M64" s="4"/>
      <c r="N64" s="4"/>
      <c r="O64" s="4"/>
      <c r="P64" s="4"/>
      <c r="Q64" s="4"/>
      <c r="R64" s="4">
        <v>220</v>
      </c>
      <c r="S64" s="4"/>
      <c r="T64" s="4"/>
    </row>
    <row r="65" spans="1:20" ht="18.600000000000001" customHeight="1" x14ac:dyDescent="0.2">
      <c r="A65" s="64"/>
      <c r="B65" s="62"/>
      <c r="C65" s="63" t="s">
        <v>107</v>
      </c>
      <c r="D65" s="60" t="s">
        <v>247</v>
      </c>
      <c r="E65" s="61">
        <v>244</v>
      </c>
      <c r="F65" s="7">
        <f t="shared" si="7"/>
        <v>32389.279999999999</v>
      </c>
      <c r="G65" s="4"/>
      <c r="H65" s="4">
        <v>32389.279999999999</v>
      </c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</row>
    <row r="66" spans="1:20" ht="18.600000000000001" customHeight="1" x14ac:dyDescent="0.2">
      <c r="A66" s="64"/>
      <c r="B66" s="62"/>
      <c r="C66" s="63" t="s">
        <v>125</v>
      </c>
      <c r="D66" s="60" t="s">
        <v>248</v>
      </c>
      <c r="E66" s="61">
        <v>244</v>
      </c>
      <c r="F66" s="7">
        <f t="shared" si="7"/>
        <v>0</v>
      </c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</row>
    <row r="67" spans="1:20" ht="34.9" customHeight="1" x14ac:dyDescent="0.2">
      <c r="A67" s="64"/>
      <c r="B67" s="62"/>
      <c r="C67" s="63" t="s">
        <v>109</v>
      </c>
      <c r="D67" s="60" t="s">
        <v>249</v>
      </c>
      <c r="E67" s="61">
        <v>244</v>
      </c>
      <c r="F67" s="7">
        <f t="shared" si="7"/>
        <v>0</v>
      </c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</row>
    <row r="68" spans="1:20" ht="21" customHeight="1" x14ac:dyDescent="0.2">
      <c r="A68" s="64"/>
      <c r="B68" s="62"/>
      <c r="C68" s="63" t="s">
        <v>111</v>
      </c>
      <c r="D68" s="60" t="s">
        <v>250</v>
      </c>
      <c r="E68" s="61">
        <v>244</v>
      </c>
      <c r="F68" s="7">
        <f t="shared" si="7"/>
        <v>0</v>
      </c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</row>
    <row r="69" spans="1:20" ht="21.75" customHeight="1" x14ac:dyDescent="0.2">
      <c r="A69" s="64"/>
      <c r="B69" s="62"/>
      <c r="C69" s="63" t="s">
        <v>113</v>
      </c>
      <c r="D69" s="60" t="s">
        <v>251</v>
      </c>
      <c r="E69" s="61">
        <v>244</v>
      </c>
      <c r="F69" s="7">
        <f t="shared" si="7"/>
        <v>145481.81</v>
      </c>
      <c r="G69" s="4"/>
      <c r="H69" s="4">
        <v>77645.210000000006</v>
      </c>
      <c r="I69" s="4"/>
      <c r="J69" s="4"/>
      <c r="K69" s="4"/>
      <c r="L69" s="4"/>
      <c r="M69" s="4"/>
      <c r="N69" s="4"/>
      <c r="O69" s="4"/>
      <c r="P69" s="4"/>
      <c r="Q69" s="4"/>
      <c r="R69" s="4">
        <v>67836.600000000006</v>
      </c>
      <c r="S69" s="4"/>
      <c r="T69" s="4"/>
    </row>
    <row r="70" spans="1:20" s="84" customFormat="1" ht="19.5" customHeight="1" x14ac:dyDescent="0.2">
      <c r="A70" s="81"/>
      <c r="B70" s="163" t="s">
        <v>330</v>
      </c>
      <c r="C70" s="164"/>
      <c r="D70" s="82" t="s">
        <v>334</v>
      </c>
      <c r="E70" s="78">
        <v>247</v>
      </c>
      <c r="F70" s="7">
        <f t="shared" si="7"/>
        <v>24708.73</v>
      </c>
      <c r="G70" s="83"/>
      <c r="H70" s="83">
        <v>24708.73</v>
      </c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</row>
    <row r="71" spans="1:20" ht="34.5" customHeight="1" x14ac:dyDescent="0.2">
      <c r="A71" s="64"/>
      <c r="B71" s="176" t="s">
        <v>130</v>
      </c>
      <c r="C71" s="177"/>
      <c r="D71" s="60" t="s">
        <v>252</v>
      </c>
      <c r="E71" s="61">
        <v>400</v>
      </c>
      <c r="F71" s="4"/>
      <c r="G71" s="4" t="s">
        <v>7</v>
      </c>
      <c r="H71" s="4" t="s">
        <v>7</v>
      </c>
      <c r="I71" s="4" t="s">
        <v>7</v>
      </c>
      <c r="J71" s="4" t="s">
        <v>7</v>
      </c>
      <c r="K71" s="4" t="s">
        <v>7</v>
      </c>
      <c r="L71" s="4" t="s">
        <v>7</v>
      </c>
      <c r="M71" s="4" t="s">
        <v>7</v>
      </c>
      <c r="N71" s="4" t="s">
        <v>7</v>
      </c>
      <c r="O71" s="4" t="s">
        <v>7</v>
      </c>
      <c r="P71" s="4"/>
      <c r="Q71" s="4"/>
      <c r="R71" s="4" t="s">
        <v>7</v>
      </c>
      <c r="S71" s="4"/>
      <c r="T71" s="4"/>
    </row>
    <row r="72" spans="1:20" ht="16.899999999999999" customHeight="1" x14ac:dyDescent="0.2">
      <c r="A72" s="64"/>
      <c r="B72" s="62"/>
      <c r="C72" s="63" t="s">
        <v>21</v>
      </c>
      <c r="D72" s="60" t="s">
        <v>7</v>
      </c>
      <c r="E72" s="60" t="s">
        <v>7</v>
      </c>
      <c r="F72" s="4" t="s">
        <v>7</v>
      </c>
      <c r="G72" s="4" t="s">
        <v>7</v>
      </c>
      <c r="H72" s="4" t="s">
        <v>7</v>
      </c>
      <c r="I72" s="4" t="s">
        <v>7</v>
      </c>
      <c r="J72" s="4" t="s">
        <v>7</v>
      </c>
      <c r="K72" s="4" t="s">
        <v>7</v>
      </c>
      <c r="L72" s="4" t="s">
        <v>7</v>
      </c>
      <c r="M72" s="4" t="s">
        <v>7</v>
      </c>
      <c r="N72" s="4" t="s">
        <v>7</v>
      </c>
      <c r="O72" s="4" t="s">
        <v>7</v>
      </c>
      <c r="P72" s="4" t="s">
        <v>7</v>
      </c>
      <c r="Q72" s="4" t="s">
        <v>7</v>
      </c>
      <c r="R72" s="4" t="s">
        <v>7</v>
      </c>
      <c r="S72" s="4" t="s">
        <v>7</v>
      </c>
      <c r="T72" s="4" t="s">
        <v>7</v>
      </c>
    </row>
    <row r="73" spans="1:20" ht="34.5" customHeight="1" x14ac:dyDescent="0.2">
      <c r="A73" s="64"/>
      <c r="B73" s="62"/>
      <c r="C73" s="63" t="s">
        <v>132</v>
      </c>
      <c r="D73" s="60" t="s">
        <v>253</v>
      </c>
      <c r="E73" s="61">
        <v>406</v>
      </c>
      <c r="F73" s="4"/>
      <c r="G73" s="4" t="s">
        <v>7</v>
      </c>
      <c r="H73" s="4" t="s">
        <v>7</v>
      </c>
      <c r="I73" s="4" t="s">
        <v>7</v>
      </c>
      <c r="J73" s="4" t="s">
        <v>7</v>
      </c>
      <c r="K73" s="4" t="s">
        <v>7</v>
      </c>
      <c r="L73" s="4" t="s">
        <v>7</v>
      </c>
      <c r="M73" s="4" t="s">
        <v>7</v>
      </c>
      <c r="N73" s="4" t="s">
        <v>7</v>
      </c>
      <c r="O73" s="4" t="s">
        <v>7</v>
      </c>
      <c r="P73" s="4"/>
      <c r="Q73" s="4"/>
      <c r="R73" s="4" t="s">
        <v>7</v>
      </c>
      <c r="S73" s="4"/>
      <c r="T73" s="4"/>
    </row>
    <row r="74" spans="1:20" ht="45" customHeight="1" x14ac:dyDescent="0.2">
      <c r="A74" s="64"/>
      <c r="B74" s="62"/>
      <c r="C74" s="63" t="s">
        <v>134</v>
      </c>
      <c r="D74" s="60" t="s">
        <v>254</v>
      </c>
      <c r="E74" s="61">
        <v>407</v>
      </c>
      <c r="F74" s="4"/>
      <c r="G74" s="4" t="s">
        <v>7</v>
      </c>
      <c r="H74" s="4" t="s">
        <v>7</v>
      </c>
      <c r="I74" s="4" t="s">
        <v>7</v>
      </c>
      <c r="J74" s="4" t="s">
        <v>7</v>
      </c>
      <c r="K74" s="4" t="s">
        <v>7</v>
      </c>
      <c r="L74" s="4" t="s">
        <v>7</v>
      </c>
      <c r="M74" s="4" t="s">
        <v>7</v>
      </c>
      <c r="N74" s="4" t="s">
        <v>7</v>
      </c>
      <c r="O74" s="4" t="s">
        <v>7</v>
      </c>
      <c r="P74" s="4"/>
      <c r="Q74" s="4"/>
      <c r="R74" s="4" t="s">
        <v>7</v>
      </c>
      <c r="S74" s="4"/>
      <c r="T74" s="4"/>
    </row>
    <row r="75" spans="1:20" s="8" customFormat="1" ht="16.149999999999999" customHeight="1" x14ac:dyDescent="0.2">
      <c r="A75" s="184" t="s">
        <v>255</v>
      </c>
      <c r="B75" s="185"/>
      <c r="C75" s="186"/>
      <c r="D75" s="5" t="s">
        <v>256</v>
      </c>
      <c r="E75" s="6" t="s">
        <v>7</v>
      </c>
      <c r="F75" s="7">
        <f>G75+H75+I75+J75+K75+L75+M75+N75+O75+P75+Q75+R75+S75+T75</f>
        <v>37741570.490000002</v>
      </c>
      <c r="G75" s="7"/>
      <c r="H75" s="7">
        <f>H77+H89+H94+H97</f>
        <v>34728659.899999999</v>
      </c>
      <c r="I75" s="7"/>
      <c r="J75" s="7">
        <f>J77+J89+J94+J97</f>
        <v>1154134.56</v>
      </c>
      <c r="K75" s="7"/>
      <c r="L75" s="7"/>
      <c r="M75" s="7">
        <f>M77+M89+M94+M97</f>
        <v>548980.32999999996</v>
      </c>
      <c r="N75" s="7">
        <f>N77+N89+N94+N97</f>
        <v>309795.7</v>
      </c>
      <c r="O75" s="7"/>
      <c r="P75" s="7"/>
      <c r="Q75" s="7"/>
      <c r="R75" s="7">
        <f>R77+R89+R94+R97</f>
        <v>1000000</v>
      </c>
      <c r="S75" s="7"/>
      <c r="T75" s="7"/>
    </row>
    <row r="76" spans="1:20" ht="16.5" customHeight="1" x14ac:dyDescent="0.2">
      <c r="A76" s="178" t="s">
        <v>10</v>
      </c>
      <c r="B76" s="176"/>
      <c r="C76" s="177"/>
      <c r="D76" s="60" t="s">
        <v>7</v>
      </c>
      <c r="E76" s="60" t="s">
        <v>7</v>
      </c>
      <c r="F76" s="4" t="s">
        <v>7</v>
      </c>
      <c r="G76" s="4" t="s">
        <v>7</v>
      </c>
      <c r="H76" s="4" t="s">
        <v>7</v>
      </c>
      <c r="I76" s="4" t="s">
        <v>7</v>
      </c>
      <c r="J76" s="4" t="s">
        <v>7</v>
      </c>
      <c r="K76" s="4" t="s">
        <v>7</v>
      </c>
      <c r="L76" s="4" t="s">
        <v>7</v>
      </c>
      <c r="M76" s="4" t="s">
        <v>7</v>
      </c>
      <c r="N76" s="4" t="s">
        <v>7</v>
      </c>
      <c r="O76" s="4" t="s">
        <v>7</v>
      </c>
      <c r="P76" s="4" t="s">
        <v>7</v>
      </c>
      <c r="Q76" s="4" t="s">
        <v>7</v>
      </c>
      <c r="R76" s="4" t="s">
        <v>7</v>
      </c>
      <c r="S76" s="4" t="s">
        <v>7</v>
      </c>
      <c r="T76" s="4" t="s">
        <v>7</v>
      </c>
    </row>
    <row r="77" spans="1:20" ht="16.5" customHeight="1" x14ac:dyDescent="0.2">
      <c r="A77" s="187" t="s">
        <v>67</v>
      </c>
      <c r="B77" s="188"/>
      <c r="C77" s="189"/>
      <c r="D77" s="9" t="s">
        <v>68</v>
      </c>
      <c r="E77" s="61">
        <v>110</v>
      </c>
      <c r="F77" s="7">
        <f>G77+H77+I77+J77+K77+L77+M77+N77+O77+P77+Q77+R77+S77+T77</f>
        <v>34678802.130000003</v>
      </c>
      <c r="G77" s="4"/>
      <c r="H77" s="4">
        <f>H79+H80+H81</f>
        <v>33224667.57</v>
      </c>
      <c r="I77" s="4"/>
      <c r="J77" s="4">
        <f>J79+J80+J81</f>
        <v>1154134.56</v>
      </c>
      <c r="K77" s="4"/>
      <c r="L77" s="4"/>
      <c r="M77" s="4"/>
      <c r="N77" s="4"/>
      <c r="O77" s="4"/>
      <c r="P77" s="4"/>
      <c r="Q77" s="4"/>
      <c r="R77" s="4">
        <f>R79+R80+R81</f>
        <v>300000</v>
      </c>
      <c r="S77" s="4"/>
      <c r="T77" s="4"/>
    </row>
    <row r="78" spans="1:20" ht="16.5" customHeight="1" x14ac:dyDescent="0.2">
      <c r="A78" s="64"/>
      <c r="B78" s="173" t="s">
        <v>10</v>
      </c>
      <c r="C78" s="174"/>
      <c r="D78" s="60" t="s">
        <v>7</v>
      </c>
      <c r="E78" s="60" t="s">
        <v>7</v>
      </c>
      <c r="F78" s="4" t="s">
        <v>7</v>
      </c>
      <c r="G78" s="4" t="s">
        <v>7</v>
      </c>
      <c r="H78" s="4" t="s">
        <v>7</v>
      </c>
      <c r="I78" s="4" t="s">
        <v>7</v>
      </c>
      <c r="J78" s="4" t="s">
        <v>7</v>
      </c>
      <c r="K78" s="4" t="s">
        <v>7</v>
      </c>
      <c r="L78" s="4" t="s">
        <v>7</v>
      </c>
      <c r="M78" s="4" t="s">
        <v>7</v>
      </c>
      <c r="N78" s="4" t="s">
        <v>7</v>
      </c>
      <c r="O78" s="4" t="s">
        <v>7</v>
      </c>
      <c r="P78" s="4" t="s">
        <v>7</v>
      </c>
      <c r="Q78" s="4" t="s">
        <v>7</v>
      </c>
      <c r="R78" s="4" t="s">
        <v>7</v>
      </c>
      <c r="S78" s="4" t="s">
        <v>7</v>
      </c>
      <c r="T78" s="4" t="s">
        <v>7</v>
      </c>
    </row>
    <row r="79" spans="1:20" ht="16.5" customHeight="1" x14ac:dyDescent="0.2">
      <c r="A79" s="64"/>
      <c r="B79" s="176" t="s">
        <v>69</v>
      </c>
      <c r="C79" s="177"/>
      <c r="D79" s="60" t="s">
        <v>70</v>
      </c>
      <c r="E79" s="61">
        <v>111</v>
      </c>
      <c r="F79" s="7">
        <f t="shared" ref="F79:F81" si="8">G79+H79+I79+J79+K79+L79+M79+N79+O79+P79+Q79+R79+S79+T79</f>
        <v>26604610</v>
      </c>
      <c r="G79" s="4"/>
      <c r="H79" s="4">
        <v>25518178</v>
      </c>
      <c r="I79" s="4"/>
      <c r="J79" s="4">
        <v>886432</v>
      </c>
      <c r="K79" s="4"/>
      <c r="L79" s="4"/>
      <c r="M79" s="4"/>
      <c r="N79" s="4"/>
      <c r="O79" s="4"/>
      <c r="P79" s="4"/>
      <c r="Q79" s="4"/>
      <c r="R79" s="4">
        <v>200000</v>
      </c>
      <c r="S79" s="4"/>
      <c r="T79" s="4"/>
    </row>
    <row r="80" spans="1:20" ht="16.149999999999999" customHeight="1" x14ac:dyDescent="0.2">
      <c r="A80" s="10"/>
      <c r="B80" s="176" t="s">
        <v>71</v>
      </c>
      <c r="C80" s="177"/>
      <c r="D80" s="60" t="s">
        <v>72</v>
      </c>
      <c r="E80" s="61">
        <v>112</v>
      </c>
      <c r="F80" s="7">
        <f t="shared" si="8"/>
        <v>40000</v>
      </c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>
        <v>40000</v>
      </c>
      <c r="S80" s="4"/>
      <c r="T80" s="4"/>
    </row>
    <row r="81" spans="1:20" ht="78.599999999999994" customHeight="1" x14ac:dyDescent="0.2">
      <c r="A81" s="10"/>
      <c r="B81" s="176" t="s">
        <v>73</v>
      </c>
      <c r="C81" s="177"/>
      <c r="D81" s="60" t="s">
        <v>74</v>
      </c>
      <c r="E81" s="61">
        <v>119</v>
      </c>
      <c r="F81" s="7">
        <f t="shared" si="8"/>
        <v>8034192.1299999999</v>
      </c>
      <c r="G81" s="4"/>
      <c r="H81" s="4">
        <f>H83+H84</f>
        <v>7706489.5700000003</v>
      </c>
      <c r="I81" s="4"/>
      <c r="J81" s="4">
        <f>J83+J84</f>
        <v>267702.56</v>
      </c>
      <c r="K81" s="4"/>
      <c r="L81" s="4"/>
      <c r="M81" s="4"/>
      <c r="N81" s="4"/>
      <c r="O81" s="4"/>
      <c r="P81" s="4"/>
      <c r="Q81" s="4"/>
      <c r="R81" s="4">
        <f>R83+R84</f>
        <v>60000</v>
      </c>
      <c r="S81" s="4"/>
      <c r="T81" s="4"/>
    </row>
    <row r="82" spans="1:20" ht="15" customHeight="1" x14ac:dyDescent="0.2">
      <c r="A82" s="64"/>
      <c r="B82" s="197" t="s">
        <v>21</v>
      </c>
      <c r="C82" s="198"/>
      <c r="D82" s="60" t="s">
        <v>7</v>
      </c>
      <c r="E82" s="61" t="s">
        <v>7</v>
      </c>
      <c r="F82" s="4" t="s">
        <v>7</v>
      </c>
      <c r="G82" s="4" t="s">
        <v>7</v>
      </c>
      <c r="H82" s="4" t="s">
        <v>7</v>
      </c>
      <c r="I82" s="4" t="s">
        <v>7</v>
      </c>
      <c r="J82" s="4" t="s">
        <v>7</v>
      </c>
      <c r="K82" s="4" t="s">
        <v>7</v>
      </c>
      <c r="L82" s="4" t="s">
        <v>7</v>
      </c>
      <c r="M82" s="4" t="s">
        <v>7</v>
      </c>
      <c r="N82" s="4" t="s">
        <v>7</v>
      </c>
      <c r="O82" s="4" t="s">
        <v>7</v>
      </c>
      <c r="P82" s="4" t="s">
        <v>7</v>
      </c>
      <c r="Q82" s="4" t="s">
        <v>7</v>
      </c>
      <c r="R82" s="4" t="s">
        <v>7</v>
      </c>
      <c r="S82" s="4" t="s">
        <v>7</v>
      </c>
      <c r="T82" s="4" t="s">
        <v>7</v>
      </c>
    </row>
    <row r="83" spans="1:20" ht="22.9" customHeight="1" x14ac:dyDescent="0.2">
      <c r="A83" s="10"/>
      <c r="B83" s="197" t="s">
        <v>75</v>
      </c>
      <c r="C83" s="198"/>
      <c r="D83" s="60" t="s">
        <v>76</v>
      </c>
      <c r="E83" s="61">
        <v>119</v>
      </c>
      <c r="F83" s="7">
        <f t="shared" ref="F83:F85" si="9">G83+H83+I83+J83+K83+L83+M83+N83+O83+P83+Q83+R83+S83+T83</f>
        <v>8034192.1299999999</v>
      </c>
      <c r="G83" s="4"/>
      <c r="H83" s="4">
        <v>7706489.5700000003</v>
      </c>
      <c r="I83" s="4"/>
      <c r="J83" s="4">
        <v>267702.56</v>
      </c>
      <c r="K83" s="4"/>
      <c r="L83" s="4"/>
      <c r="M83" s="4"/>
      <c r="N83" s="4"/>
      <c r="O83" s="4"/>
      <c r="P83" s="4"/>
      <c r="Q83" s="4"/>
      <c r="R83" s="4">
        <v>60000</v>
      </c>
      <c r="S83" s="4"/>
      <c r="T83" s="4"/>
    </row>
    <row r="84" spans="1:20" ht="45" customHeight="1" x14ac:dyDescent="0.2">
      <c r="A84" s="10"/>
      <c r="B84" s="197" t="s">
        <v>77</v>
      </c>
      <c r="C84" s="198"/>
      <c r="D84" s="60" t="s">
        <v>78</v>
      </c>
      <c r="E84" s="61">
        <v>119</v>
      </c>
      <c r="F84" s="7">
        <f t="shared" si="9"/>
        <v>0</v>
      </c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</row>
    <row r="85" spans="1:20" ht="20.45" customHeight="1" x14ac:dyDescent="0.2">
      <c r="A85" s="178" t="s">
        <v>79</v>
      </c>
      <c r="B85" s="176"/>
      <c r="C85" s="177"/>
      <c r="D85" s="60" t="s">
        <v>80</v>
      </c>
      <c r="E85" s="61">
        <v>300</v>
      </c>
      <c r="F85" s="7">
        <f t="shared" si="9"/>
        <v>0</v>
      </c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</row>
    <row r="86" spans="1:20" ht="16.5" customHeight="1" x14ac:dyDescent="0.2">
      <c r="A86" s="64"/>
      <c r="B86" s="173" t="s">
        <v>10</v>
      </c>
      <c r="C86" s="174"/>
      <c r="D86" s="60" t="s">
        <v>7</v>
      </c>
      <c r="E86" s="60" t="s">
        <v>7</v>
      </c>
      <c r="F86" s="4" t="s">
        <v>7</v>
      </c>
      <c r="G86" s="4" t="s">
        <v>7</v>
      </c>
      <c r="H86" s="4" t="s">
        <v>7</v>
      </c>
      <c r="I86" s="4" t="s">
        <v>7</v>
      </c>
      <c r="J86" s="4" t="s">
        <v>7</v>
      </c>
      <c r="K86" s="4" t="s">
        <v>7</v>
      </c>
      <c r="L86" s="4" t="s">
        <v>7</v>
      </c>
      <c r="M86" s="4" t="s">
        <v>7</v>
      </c>
      <c r="N86" s="4" t="s">
        <v>7</v>
      </c>
      <c r="O86" s="4" t="s">
        <v>7</v>
      </c>
      <c r="P86" s="4" t="s">
        <v>7</v>
      </c>
      <c r="Q86" s="4" t="s">
        <v>7</v>
      </c>
      <c r="R86" s="4" t="s">
        <v>7</v>
      </c>
      <c r="S86" s="4" t="s">
        <v>7</v>
      </c>
      <c r="T86" s="4" t="s">
        <v>7</v>
      </c>
    </row>
    <row r="87" spans="1:20" ht="64.150000000000006" customHeight="1" x14ac:dyDescent="0.2">
      <c r="A87" s="64"/>
      <c r="B87" s="176" t="s">
        <v>81</v>
      </c>
      <c r="C87" s="177"/>
      <c r="D87" s="60" t="s">
        <v>82</v>
      </c>
      <c r="E87" s="61">
        <v>321</v>
      </c>
      <c r="F87" s="7">
        <f t="shared" ref="F87:F89" si="10">G87+H87+I87+J87+K87+L87+M87+N87+O87+P87+Q87+R87+S87+T87</f>
        <v>0</v>
      </c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</row>
    <row r="88" spans="1:20" x14ac:dyDescent="0.2">
      <c r="A88" s="64"/>
      <c r="B88" s="176"/>
      <c r="C88" s="177"/>
      <c r="D88" s="60" t="s">
        <v>83</v>
      </c>
      <c r="E88" s="61"/>
      <c r="F88" s="7">
        <f t="shared" si="10"/>
        <v>0</v>
      </c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</row>
    <row r="89" spans="1:20" ht="36.6" customHeight="1" x14ac:dyDescent="0.2">
      <c r="A89" s="178" t="s">
        <v>84</v>
      </c>
      <c r="B89" s="176"/>
      <c r="C89" s="177"/>
      <c r="D89" s="60" t="s">
        <v>85</v>
      </c>
      <c r="E89" s="60" t="s">
        <v>86</v>
      </c>
      <c r="F89" s="7">
        <f t="shared" si="10"/>
        <v>52904</v>
      </c>
      <c r="G89" s="4"/>
      <c r="H89" s="4">
        <f>H91+H92+H93</f>
        <v>52904</v>
      </c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</row>
    <row r="90" spans="1:20" ht="16.5" customHeight="1" x14ac:dyDescent="0.2">
      <c r="A90" s="64"/>
      <c r="B90" s="173" t="s">
        <v>10</v>
      </c>
      <c r="C90" s="174"/>
      <c r="D90" s="60" t="s">
        <v>7</v>
      </c>
      <c r="E90" s="60" t="s">
        <v>7</v>
      </c>
      <c r="F90" s="4" t="s">
        <v>7</v>
      </c>
      <c r="G90" s="4" t="s">
        <v>7</v>
      </c>
      <c r="H90" s="4" t="s">
        <v>7</v>
      </c>
      <c r="I90" s="4" t="s">
        <v>7</v>
      </c>
      <c r="J90" s="4" t="s">
        <v>7</v>
      </c>
      <c r="K90" s="4" t="s">
        <v>7</v>
      </c>
      <c r="L90" s="4" t="s">
        <v>7</v>
      </c>
      <c r="M90" s="4" t="s">
        <v>7</v>
      </c>
      <c r="N90" s="4" t="s">
        <v>7</v>
      </c>
      <c r="O90" s="4" t="s">
        <v>7</v>
      </c>
      <c r="P90" s="4" t="s">
        <v>7</v>
      </c>
      <c r="Q90" s="4" t="s">
        <v>7</v>
      </c>
      <c r="R90" s="4" t="s">
        <v>7</v>
      </c>
      <c r="S90" s="4" t="s">
        <v>7</v>
      </c>
      <c r="T90" s="4" t="s">
        <v>7</v>
      </c>
    </row>
    <row r="91" spans="1:20" ht="32.450000000000003" customHeight="1" x14ac:dyDescent="0.2">
      <c r="A91" s="64"/>
      <c r="B91" s="176" t="s">
        <v>87</v>
      </c>
      <c r="C91" s="177"/>
      <c r="D91" s="60" t="s">
        <v>88</v>
      </c>
      <c r="E91" s="61">
        <v>851</v>
      </c>
      <c r="F91" s="7">
        <f t="shared" ref="F91:F94" si="11">G91+H91+I91+J91+K91+L91+M91+N91+O91+P91+Q91+R91+S91+T91</f>
        <v>42884</v>
      </c>
      <c r="G91" s="4"/>
      <c r="H91" s="4">
        <v>42884</v>
      </c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</row>
    <row r="92" spans="1:20" ht="43.9" customHeight="1" x14ac:dyDescent="0.2">
      <c r="A92" s="64"/>
      <c r="B92" s="176" t="s">
        <v>89</v>
      </c>
      <c r="C92" s="177"/>
      <c r="D92" s="60" t="s">
        <v>90</v>
      </c>
      <c r="E92" s="61">
        <v>852</v>
      </c>
      <c r="F92" s="7">
        <f t="shared" si="11"/>
        <v>10020</v>
      </c>
      <c r="G92" s="4"/>
      <c r="H92" s="4">
        <v>10020</v>
      </c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</row>
    <row r="93" spans="1:20" ht="33" customHeight="1" x14ac:dyDescent="0.2">
      <c r="A93" s="64"/>
      <c r="B93" s="176" t="s">
        <v>91</v>
      </c>
      <c r="C93" s="177"/>
      <c r="D93" s="60" t="s">
        <v>92</v>
      </c>
      <c r="E93" s="61">
        <v>853</v>
      </c>
      <c r="F93" s="7">
        <f t="shared" si="11"/>
        <v>0</v>
      </c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</row>
    <row r="94" spans="1:20" ht="29.45" customHeight="1" x14ac:dyDescent="0.2">
      <c r="A94" s="178" t="s">
        <v>93</v>
      </c>
      <c r="B94" s="176"/>
      <c r="C94" s="177"/>
      <c r="D94" s="60" t="s">
        <v>94</v>
      </c>
      <c r="E94" s="60" t="s">
        <v>7</v>
      </c>
      <c r="F94" s="7">
        <f t="shared" si="11"/>
        <v>0</v>
      </c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</row>
    <row r="95" spans="1:20" ht="16.5" customHeight="1" x14ac:dyDescent="0.2">
      <c r="A95" s="64"/>
      <c r="B95" s="173" t="s">
        <v>10</v>
      </c>
      <c r="C95" s="174"/>
      <c r="D95" s="60" t="s">
        <v>7</v>
      </c>
      <c r="E95" s="60" t="s">
        <v>7</v>
      </c>
      <c r="F95" s="4" t="s">
        <v>7</v>
      </c>
      <c r="G95" s="4" t="s">
        <v>7</v>
      </c>
      <c r="H95" s="4" t="s">
        <v>7</v>
      </c>
      <c r="I95" s="4" t="s">
        <v>7</v>
      </c>
      <c r="J95" s="4" t="s">
        <v>7</v>
      </c>
      <c r="K95" s="4" t="s">
        <v>7</v>
      </c>
      <c r="L95" s="4" t="s">
        <v>7</v>
      </c>
      <c r="M95" s="4" t="s">
        <v>7</v>
      </c>
      <c r="N95" s="4" t="s">
        <v>7</v>
      </c>
      <c r="O95" s="4" t="s">
        <v>7</v>
      </c>
      <c r="P95" s="4" t="s">
        <v>7</v>
      </c>
      <c r="Q95" s="4" t="s">
        <v>7</v>
      </c>
      <c r="R95" s="4" t="s">
        <v>7</v>
      </c>
      <c r="S95" s="4" t="s">
        <v>7</v>
      </c>
      <c r="T95" s="4" t="s">
        <v>7</v>
      </c>
    </row>
    <row r="96" spans="1:20" ht="74.45" customHeight="1" x14ac:dyDescent="0.2">
      <c r="A96" s="64"/>
      <c r="B96" s="176" t="s">
        <v>233</v>
      </c>
      <c r="C96" s="177"/>
      <c r="D96" s="60" t="s">
        <v>96</v>
      </c>
      <c r="E96" s="61">
        <v>831</v>
      </c>
      <c r="F96" s="7">
        <f t="shared" ref="F96:F97" si="12">G96+H96+I96+J96+K96+L96+M96+N96+O96+P96+Q96+R96+S96+T96</f>
        <v>0</v>
      </c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</row>
    <row r="97" spans="1:20" ht="36.6" customHeight="1" x14ac:dyDescent="0.2">
      <c r="A97" s="178" t="s">
        <v>234</v>
      </c>
      <c r="B97" s="176"/>
      <c r="C97" s="177"/>
      <c r="D97" s="60" t="s">
        <v>98</v>
      </c>
      <c r="E97" s="60" t="s">
        <v>7</v>
      </c>
      <c r="F97" s="7">
        <f t="shared" si="12"/>
        <v>3009864.3600000003</v>
      </c>
      <c r="G97" s="4"/>
      <c r="H97" s="4">
        <f>H108+H120</f>
        <v>1451088.33</v>
      </c>
      <c r="I97" s="4"/>
      <c r="J97" s="4">
        <f>J108+J120</f>
        <v>0</v>
      </c>
      <c r="K97" s="4"/>
      <c r="L97" s="4"/>
      <c r="M97" s="4">
        <f>M99</f>
        <v>548980.32999999996</v>
      </c>
      <c r="N97" s="4">
        <f>N99+N108</f>
        <v>309795.7</v>
      </c>
      <c r="O97" s="4"/>
      <c r="P97" s="4"/>
      <c r="Q97" s="4"/>
      <c r="R97" s="4">
        <f>R108+R120</f>
        <v>700000</v>
      </c>
      <c r="S97" s="4"/>
      <c r="T97" s="4"/>
    </row>
    <row r="98" spans="1:20" ht="16.5" customHeight="1" x14ac:dyDescent="0.2">
      <c r="A98" s="64"/>
      <c r="B98" s="173" t="s">
        <v>10</v>
      </c>
      <c r="C98" s="174"/>
      <c r="D98" s="60" t="s">
        <v>7</v>
      </c>
      <c r="E98" s="60" t="s">
        <v>7</v>
      </c>
      <c r="F98" s="4" t="s">
        <v>7</v>
      </c>
      <c r="G98" s="4" t="s">
        <v>7</v>
      </c>
      <c r="H98" s="4" t="s">
        <v>7</v>
      </c>
      <c r="I98" s="4" t="s">
        <v>7</v>
      </c>
      <c r="J98" s="4" t="s">
        <v>7</v>
      </c>
      <c r="K98" s="4" t="s">
        <v>7</v>
      </c>
      <c r="L98" s="4" t="s">
        <v>7</v>
      </c>
      <c r="M98" s="4" t="s">
        <v>7</v>
      </c>
      <c r="N98" s="4" t="s">
        <v>7</v>
      </c>
      <c r="O98" s="4" t="s">
        <v>7</v>
      </c>
      <c r="P98" s="4" t="s">
        <v>7</v>
      </c>
      <c r="Q98" s="4" t="s">
        <v>7</v>
      </c>
      <c r="R98" s="4" t="s">
        <v>7</v>
      </c>
      <c r="S98" s="4" t="s">
        <v>7</v>
      </c>
      <c r="T98" s="4" t="s">
        <v>7</v>
      </c>
    </row>
    <row r="99" spans="1:20" ht="44.45" customHeight="1" x14ac:dyDescent="0.2">
      <c r="A99" s="64"/>
      <c r="B99" s="176" t="s">
        <v>99</v>
      </c>
      <c r="C99" s="177"/>
      <c r="D99" s="60" t="s">
        <v>100</v>
      </c>
      <c r="E99" s="61">
        <v>243</v>
      </c>
      <c r="F99" s="4">
        <f>M99</f>
        <v>548980.32999999996</v>
      </c>
      <c r="G99" s="4" t="s">
        <v>7</v>
      </c>
      <c r="H99" s="4" t="s">
        <v>7</v>
      </c>
      <c r="I99" s="4" t="s">
        <v>7</v>
      </c>
      <c r="J99" s="4" t="s">
        <v>7</v>
      </c>
      <c r="K99" s="4" t="s">
        <v>7</v>
      </c>
      <c r="L99" s="4" t="s">
        <v>7</v>
      </c>
      <c r="M99" s="4">
        <f>M101+M102+M103+M104+M105+M106+M107</f>
        <v>548980.32999999996</v>
      </c>
      <c r="N99" s="4"/>
      <c r="O99" s="4"/>
      <c r="P99" s="4" t="s">
        <v>7</v>
      </c>
      <c r="Q99" s="4" t="s">
        <v>7</v>
      </c>
      <c r="R99" s="4" t="s">
        <v>7</v>
      </c>
      <c r="S99" s="4"/>
      <c r="T99" s="4"/>
    </row>
    <row r="100" spans="1:20" ht="16.899999999999999" customHeight="1" x14ac:dyDescent="0.2">
      <c r="A100" s="64"/>
      <c r="C100" s="62" t="s">
        <v>21</v>
      </c>
      <c r="D100" s="60" t="s">
        <v>7</v>
      </c>
      <c r="E100" s="60" t="s">
        <v>7</v>
      </c>
      <c r="F100" s="4" t="s">
        <v>7</v>
      </c>
      <c r="G100" s="4" t="s">
        <v>7</v>
      </c>
      <c r="H100" s="4" t="s">
        <v>7</v>
      </c>
      <c r="I100" s="4" t="s">
        <v>7</v>
      </c>
      <c r="J100" s="4" t="s">
        <v>7</v>
      </c>
      <c r="K100" s="4" t="s">
        <v>7</v>
      </c>
      <c r="L100" s="4" t="s">
        <v>7</v>
      </c>
      <c r="M100" s="4" t="s">
        <v>7</v>
      </c>
      <c r="N100" s="4" t="s">
        <v>7</v>
      </c>
      <c r="O100" s="4" t="s">
        <v>7</v>
      </c>
      <c r="P100" s="4" t="s">
        <v>7</v>
      </c>
      <c r="Q100" s="4" t="s">
        <v>7</v>
      </c>
      <c r="R100" s="4" t="s">
        <v>7</v>
      </c>
      <c r="S100" s="4" t="s">
        <v>7</v>
      </c>
      <c r="T100" s="4" t="s">
        <v>7</v>
      </c>
    </row>
    <row r="101" spans="1:20" ht="16.899999999999999" customHeight="1" x14ac:dyDescent="0.2">
      <c r="A101" s="64"/>
      <c r="B101" s="62"/>
      <c r="C101" s="63" t="s">
        <v>101</v>
      </c>
      <c r="D101" s="60" t="s">
        <v>102</v>
      </c>
      <c r="E101" s="61">
        <v>243</v>
      </c>
      <c r="F101" s="4"/>
      <c r="G101" s="4" t="s">
        <v>7</v>
      </c>
      <c r="H101" s="4" t="s">
        <v>7</v>
      </c>
      <c r="I101" s="4" t="s">
        <v>7</v>
      </c>
      <c r="J101" s="4" t="s">
        <v>7</v>
      </c>
      <c r="K101" s="4" t="s">
        <v>7</v>
      </c>
      <c r="L101" s="4" t="s">
        <v>7</v>
      </c>
      <c r="M101" s="4"/>
      <c r="N101" s="4"/>
      <c r="O101" s="4"/>
      <c r="P101" s="4" t="s">
        <v>7</v>
      </c>
      <c r="Q101" s="4" t="s">
        <v>7</v>
      </c>
      <c r="R101" s="4" t="s">
        <v>7</v>
      </c>
      <c r="S101" s="4"/>
      <c r="T101" s="4"/>
    </row>
    <row r="102" spans="1:20" ht="35.450000000000003" customHeight="1" x14ac:dyDescent="0.2">
      <c r="A102" s="64"/>
      <c r="B102" s="62"/>
      <c r="C102" s="63" t="s">
        <v>103</v>
      </c>
      <c r="D102" s="60" t="s">
        <v>104</v>
      </c>
      <c r="E102" s="61">
        <v>243</v>
      </c>
      <c r="F102" s="4"/>
      <c r="G102" s="4" t="s">
        <v>7</v>
      </c>
      <c r="H102" s="4" t="s">
        <v>7</v>
      </c>
      <c r="I102" s="4" t="s">
        <v>7</v>
      </c>
      <c r="J102" s="4" t="s">
        <v>7</v>
      </c>
      <c r="K102" s="4" t="s">
        <v>7</v>
      </c>
      <c r="L102" s="4" t="s">
        <v>7</v>
      </c>
      <c r="M102" s="4"/>
      <c r="N102" s="4"/>
      <c r="O102" s="4"/>
      <c r="P102" s="4" t="s">
        <v>7</v>
      </c>
      <c r="Q102" s="4" t="s">
        <v>7</v>
      </c>
      <c r="R102" s="4" t="s">
        <v>7</v>
      </c>
      <c r="S102" s="4"/>
      <c r="T102" s="4"/>
    </row>
    <row r="103" spans="1:20" ht="30.6" customHeight="1" x14ac:dyDescent="0.2">
      <c r="A103" s="64"/>
      <c r="B103" s="62"/>
      <c r="C103" s="63" t="s">
        <v>105</v>
      </c>
      <c r="D103" s="60" t="s">
        <v>106</v>
      </c>
      <c r="E103" s="61">
        <v>243</v>
      </c>
      <c r="F103" s="4"/>
      <c r="G103" s="4" t="s">
        <v>7</v>
      </c>
      <c r="H103" s="4" t="s">
        <v>7</v>
      </c>
      <c r="I103" s="4" t="s">
        <v>7</v>
      </c>
      <c r="J103" s="4" t="s">
        <v>7</v>
      </c>
      <c r="K103" s="4" t="s">
        <v>7</v>
      </c>
      <c r="L103" s="4" t="s">
        <v>7</v>
      </c>
      <c r="M103" s="4"/>
      <c r="N103" s="4"/>
      <c r="O103" s="4"/>
      <c r="P103" s="4" t="s">
        <v>7</v>
      </c>
      <c r="Q103" s="4" t="s">
        <v>7</v>
      </c>
      <c r="R103" s="4" t="s">
        <v>7</v>
      </c>
      <c r="S103" s="4"/>
      <c r="T103" s="4"/>
    </row>
    <row r="104" spans="1:20" ht="19.899999999999999" customHeight="1" x14ac:dyDescent="0.2">
      <c r="A104" s="64"/>
      <c r="B104" s="62"/>
      <c r="C104" s="63" t="s">
        <v>107</v>
      </c>
      <c r="D104" s="60" t="s">
        <v>108</v>
      </c>
      <c r="E104" s="61">
        <v>243</v>
      </c>
      <c r="F104" s="4"/>
      <c r="G104" s="4" t="s">
        <v>7</v>
      </c>
      <c r="H104" s="4" t="s">
        <v>7</v>
      </c>
      <c r="I104" s="4" t="s">
        <v>7</v>
      </c>
      <c r="J104" s="4" t="s">
        <v>7</v>
      </c>
      <c r="K104" s="4" t="s">
        <v>7</v>
      </c>
      <c r="L104" s="4" t="s">
        <v>7</v>
      </c>
      <c r="M104" s="4">
        <v>548980.32999999996</v>
      </c>
      <c r="N104" s="4"/>
      <c r="O104" s="4"/>
      <c r="P104" s="4" t="s">
        <v>7</v>
      </c>
      <c r="Q104" s="4" t="s">
        <v>7</v>
      </c>
      <c r="R104" s="4" t="s">
        <v>7</v>
      </c>
      <c r="S104" s="4"/>
      <c r="T104" s="4"/>
    </row>
    <row r="105" spans="1:20" ht="30" customHeight="1" x14ac:dyDescent="0.2">
      <c r="A105" s="64"/>
      <c r="B105" s="62"/>
      <c r="C105" s="1" t="s">
        <v>109</v>
      </c>
      <c r="D105" s="60" t="s">
        <v>110</v>
      </c>
      <c r="E105" s="61">
        <v>243</v>
      </c>
      <c r="F105" s="4"/>
      <c r="G105" s="4" t="s">
        <v>7</v>
      </c>
      <c r="H105" s="4" t="s">
        <v>7</v>
      </c>
      <c r="I105" s="4" t="s">
        <v>7</v>
      </c>
      <c r="J105" s="4" t="s">
        <v>7</v>
      </c>
      <c r="K105" s="4" t="s">
        <v>7</v>
      </c>
      <c r="L105" s="4" t="s">
        <v>7</v>
      </c>
      <c r="M105" s="4"/>
      <c r="N105" s="4"/>
      <c r="O105" s="4"/>
      <c r="P105" s="4" t="s">
        <v>7</v>
      </c>
      <c r="Q105" s="4" t="s">
        <v>7</v>
      </c>
      <c r="R105" s="4" t="s">
        <v>7</v>
      </c>
      <c r="S105" s="4"/>
      <c r="T105" s="4"/>
    </row>
    <row r="106" spans="1:20" ht="32.450000000000003" customHeight="1" x14ac:dyDescent="0.2">
      <c r="A106" s="64"/>
      <c r="B106" s="62"/>
      <c r="C106" s="63" t="s">
        <v>111</v>
      </c>
      <c r="D106" s="60" t="s">
        <v>112</v>
      </c>
      <c r="E106" s="61">
        <v>243</v>
      </c>
      <c r="F106" s="4"/>
      <c r="G106" s="4" t="s">
        <v>7</v>
      </c>
      <c r="H106" s="4" t="s">
        <v>7</v>
      </c>
      <c r="I106" s="4" t="s">
        <v>7</v>
      </c>
      <c r="J106" s="4" t="s">
        <v>7</v>
      </c>
      <c r="K106" s="4" t="s">
        <v>7</v>
      </c>
      <c r="L106" s="4" t="s">
        <v>7</v>
      </c>
      <c r="M106" s="4"/>
      <c r="N106" s="4"/>
      <c r="O106" s="4"/>
      <c r="P106" s="4" t="s">
        <v>7</v>
      </c>
      <c r="Q106" s="4" t="s">
        <v>7</v>
      </c>
      <c r="R106" s="4" t="s">
        <v>7</v>
      </c>
      <c r="S106" s="4"/>
      <c r="T106" s="4"/>
    </row>
    <row r="107" spans="1:20" ht="31.15" customHeight="1" x14ac:dyDescent="0.2">
      <c r="A107" s="64"/>
      <c r="B107" s="62"/>
      <c r="C107" s="63" t="s">
        <v>113</v>
      </c>
      <c r="D107" s="60" t="s">
        <v>114</v>
      </c>
      <c r="E107" s="61">
        <v>243</v>
      </c>
      <c r="F107" s="4"/>
      <c r="G107" s="4" t="s">
        <v>7</v>
      </c>
      <c r="H107" s="4" t="s">
        <v>7</v>
      </c>
      <c r="I107" s="4" t="s">
        <v>7</v>
      </c>
      <c r="J107" s="4" t="s">
        <v>7</v>
      </c>
      <c r="K107" s="4" t="s">
        <v>7</v>
      </c>
      <c r="L107" s="4" t="s">
        <v>7</v>
      </c>
      <c r="M107" s="4"/>
      <c r="N107" s="4"/>
      <c r="O107" s="4"/>
      <c r="P107" s="4" t="s">
        <v>7</v>
      </c>
      <c r="Q107" s="4" t="s">
        <v>7</v>
      </c>
      <c r="R107" s="4" t="s">
        <v>7</v>
      </c>
      <c r="S107" s="4"/>
      <c r="T107" s="4"/>
    </row>
    <row r="108" spans="1:20" ht="35.450000000000003" customHeight="1" x14ac:dyDescent="0.2">
      <c r="A108" s="64"/>
      <c r="B108" s="176" t="s">
        <v>115</v>
      </c>
      <c r="C108" s="177"/>
      <c r="D108" s="60" t="s">
        <v>116</v>
      </c>
      <c r="E108" s="61">
        <v>244</v>
      </c>
      <c r="F108" s="7">
        <f>G108+H108+I108+J108+K108+L108+M108+N108+O108+P108+Q108+R108+S108+T108</f>
        <v>2014884.03</v>
      </c>
      <c r="G108" s="4"/>
      <c r="H108" s="4">
        <f>H110+H112+H111+H113+H114+H115+H116+H117+H118+H119</f>
        <v>1005088.3300000001</v>
      </c>
      <c r="I108" s="4"/>
      <c r="J108" s="4">
        <f>J110+J112+J111+J113+J114+J115+J116+J117+J118+J119</f>
        <v>0</v>
      </c>
      <c r="K108" s="4"/>
      <c r="L108" s="4"/>
      <c r="M108" s="4"/>
      <c r="N108" s="4">
        <f>N110+N112+N111+N113+N114+N115+N116+N117+N118+N119</f>
        <v>309795.7</v>
      </c>
      <c r="O108" s="4"/>
      <c r="P108" s="4"/>
      <c r="Q108" s="4"/>
      <c r="R108" s="4">
        <f>R110+R112+R111+R113+R114+R115+R116+R117+R118+R119</f>
        <v>700000</v>
      </c>
      <c r="S108" s="4"/>
      <c r="T108" s="4"/>
    </row>
    <row r="109" spans="1:20" ht="16.899999999999999" customHeight="1" x14ac:dyDescent="0.2">
      <c r="A109" s="64"/>
      <c r="B109" s="62"/>
      <c r="C109" s="63" t="s">
        <v>21</v>
      </c>
      <c r="D109" s="60" t="s">
        <v>7</v>
      </c>
      <c r="E109" s="60" t="s">
        <v>7</v>
      </c>
      <c r="F109" s="4" t="s">
        <v>7</v>
      </c>
      <c r="G109" s="4" t="s">
        <v>7</v>
      </c>
      <c r="H109" s="4" t="s">
        <v>7</v>
      </c>
      <c r="I109" s="4" t="s">
        <v>7</v>
      </c>
      <c r="J109" s="4" t="s">
        <v>7</v>
      </c>
      <c r="K109" s="4" t="s">
        <v>7</v>
      </c>
      <c r="L109" s="4" t="s">
        <v>7</v>
      </c>
      <c r="M109" s="4" t="s">
        <v>7</v>
      </c>
      <c r="N109" s="4" t="s">
        <v>7</v>
      </c>
      <c r="O109" s="4" t="s">
        <v>7</v>
      </c>
      <c r="P109" s="4" t="s">
        <v>7</v>
      </c>
      <c r="Q109" s="4" t="s">
        <v>7</v>
      </c>
      <c r="R109" s="4" t="s">
        <v>7</v>
      </c>
      <c r="S109" s="4" t="s">
        <v>7</v>
      </c>
      <c r="T109" s="4" t="s">
        <v>7</v>
      </c>
    </row>
    <row r="110" spans="1:20" ht="21.75" customHeight="1" x14ac:dyDescent="0.2">
      <c r="A110" s="64"/>
      <c r="B110" s="62"/>
      <c r="C110" s="63" t="s">
        <v>117</v>
      </c>
      <c r="D110" s="60" t="s">
        <v>118</v>
      </c>
      <c r="E110" s="61">
        <v>244</v>
      </c>
      <c r="F110" s="7">
        <f t="shared" ref="F110:F120" si="13">G110+H110+I110+J110+K110+L110+M110+N110+O110+P110+Q110+R110+S110+T110</f>
        <v>173000</v>
      </c>
      <c r="G110" s="4"/>
      <c r="H110" s="4">
        <v>173000</v>
      </c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</row>
    <row r="111" spans="1:20" ht="24" customHeight="1" x14ac:dyDescent="0.2">
      <c r="A111" s="64"/>
      <c r="B111" s="62"/>
      <c r="C111" s="63" t="s">
        <v>101</v>
      </c>
      <c r="D111" s="60" t="s">
        <v>119</v>
      </c>
      <c r="E111" s="61">
        <v>244</v>
      </c>
      <c r="F111" s="7">
        <f t="shared" si="13"/>
        <v>0</v>
      </c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</row>
    <row r="112" spans="1:20" ht="27" customHeight="1" x14ac:dyDescent="0.2">
      <c r="A112" s="64"/>
      <c r="B112" s="62"/>
      <c r="C112" s="63" t="s">
        <v>120</v>
      </c>
      <c r="D112" s="60" t="s">
        <v>121</v>
      </c>
      <c r="E112" s="61">
        <v>244</v>
      </c>
      <c r="F112" s="7">
        <f t="shared" si="13"/>
        <v>28000</v>
      </c>
      <c r="G112" s="4"/>
      <c r="H112" s="4">
        <v>28000</v>
      </c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</row>
    <row r="113" spans="1:20" ht="31.9" customHeight="1" x14ac:dyDescent="0.2">
      <c r="A113" s="64"/>
      <c r="B113" s="62"/>
      <c r="C113" s="63" t="s">
        <v>103</v>
      </c>
      <c r="D113" s="60" t="s">
        <v>122</v>
      </c>
      <c r="E113" s="61">
        <v>244</v>
      </c>
      <c r="F113" s="7">
        <f t="shared" si="13"/>
        <v>48000</v>
      </c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>
        <v>48000</v>
      </c>
      <c r="S113" s="4"/>
      <c r="T113" s="4"/>
    </row>
    <row r="114" spans="1:20" ht="32.450000000000003" customHeight="1" x14ac:dyDescent="0.2">
      <c r="A114" s="64"/>
      <c r="B114" s="62"/>
      <c r="C114" s="63" t="s">
        <v>105</v>
      </c>
      <c r="D114" s="60" t="s">
        <v>123</v>
      </c>
      <c r="E114" s="61">
        <v>244</v>
      </c>
      <c r="F114" s="7">
        <f t="shared" si="13"/>
        <v>292832.33</v>
      </c>
      <c r="G114" s="4"/>
      <c r="H114" s="4">
        <v>97332.33</v>
      </c>
      <c r="I114" s="4"/>
      <c r="J114" s="4"/>
      <c r="K114" s="4"/>
      <c r="L114" s="4"/>
      <c r="M114" s="4"/>
      <c r="N114" s="4"/>
      <c r="O114" s="4"/>
      <c r="P114" s="4"/>
      <c r="Q114" s="4"/>
      <c r="R114" s="4">
        <v>195500</v>
      </c>
      <c r="S114" s="4"/>
      <c r="T114" s="4"/>
    </row>
    <row r="115" spans="1:20" ht="24" customHeight="1" x14ac:dyDescent="0.2">
      <c r="A115" s="64"/>
      <c r="B115" s="62"/>
      <c r="C115" s="63" t="s">
        <v>107</v>
      </c>
      <c r="D115" s="60" t="s">
        <v>124</v>
      </c>
      <c r="E115" s="61">
        <v>244</v>
      </c>
      <c r="F115" s="7">
        <f t="shared" si="13"/>
        <v>408540</v>
      </c>
      <c r="G115" s="4"/>
      <c r="H115" s="4">
        <v>243040</v>
      </c>
      <c r="I115" s="4"/>
      <c r="J115" s="4"/>
      <c r="K115" s="4"/>
      <c r="L115" s="4"/>
      <c r="M115" s="4"/>
      <c r="N115" s="4"/>
      <c r="O115" s="4"/>
      <c r="P115" s="4"/>
      <c r="Q115" s="4"/>
      <c r="R115" s="4">
        <v>165500</v>
      </c>
      <c r="S115" s="4"/>
      <c r="T115" s="4"/>
    </row>
    <row r="116" spans="1:20" ht="24" customHeight="1" x14ac:dyDescent="0.2">
      <c r="A116" s="64"/>
      <c r="B116" s="62"/>
      <c r="C116" s="63" t="s">
        <v>125</v>
      </c>
      <c r="D116" s="60" t="s">
        <v>126</v>
      </c>
      <c r="E116" s="61">
        <v>244</v>
      </c>
      <c r="F116" s="7">
        <f t="shared" si="13"/>
        <v>20000</v>
      </c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>
        <v>20000</v>
      </c>
      <c r="S116" s="4"/>
      <c r="T116" s="4"/>
    </row>
    <row r="117" spans="1:20" ht="30.6" customHeight="1" x14ac:dyDescent="0.2">
      <c r="A117" s="64"/>
      <c r="B117" s="62"/>
      <c r="C117" s="63" t="s">
        <v>109</v>
      </c>
      <c r="D117" s="60" t="s">
        <v>127</v>
      </c>
      <c r="E117" s="61">
        <v>244</v>
      </c>
      <c r="F117" s="7">
        <f t="shared" si="13"/>
        <v>0</v>
      </c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</row>
    <row r="118" spans="1:20" ht="30.6" customHeight="1" x14ac:dyDescent="0.2">
      <c r="A118" s="64"/>
      <c r="B118" s="62"/>
      <c r="C118" s="63" t="s">
        <v>111</v>
      </c>
      <c r="D118" s="60" t="s">
        <v>128</v>
      </c>
      <c r="E118" s="61">
        <v>244</v>
      </c>
      <c r="F118" s="7">
        <f t="shared" si="13"/>
        <v>419795.7</v>
      </c>
      <c r="G118" s="4"/>
      <c r="H118" s="4"/>
      <c r="I118" s="4"/>
      <c r="J118" s="4"/>
      <c r="K118" s="4"/>
      <c r="L118" s="4"/>
      <c r="M118" s="4"/>
      <c r="N118" s="4">
        <v>309795.7</v>
      </c>
      <c r="O118" s="4"/>
      <c r="P118" s="4"/>
      <c r="Q118" s="4"/>
      <c r="R118" s="4">
        <v>110000</v>
      </c>
      <c r="S118" s="4"/>
      <c r="T118" s="4"/>
    </row>
    <row r="119" spans="1:20" ht="30.6" customHeight="1" x14ac:dyDescent="0.2">
      <c r="A119" s="64"/>
      <c r="B119" s="62"/>
      <c r="C119" s="63" t="s">
        <v>113</v>
      </c>
      <c r="D119" s="60" t="s">
        <v>129</v>
      </c>
      <c r="E119" s="61">
        <v>244</v>
      </c>
      <c r="F119" s="7">
        <f t="shared" si="13"/>
        <v>624716</v>
      </c>
      <c r="G119" s="4"/>
      <c r="H119" s="4">
        <v>463716</v>
      </c>
      <c r="I119" s="4"/>
      <c r="J119" s="4"/>
      <c r="K119" s="4"/>
      <c r="L119" s="4"/>
      <c r="M119" s="4"/>
      <c r="N119" s="4"/>
      <c r="O119" s="4"/>
      <c r="P119" s="4"/>
      <c r="Q119" s="4"/>
      <c r="R119" s="4">
        <v>161000</v>
      </c>
      <c r="S119" s="4"/>
      <c r="T119" s="4"/>
    </row>
    <row r="120" spans="1:20" s="84" customFormat="1" ht="19.5" customHeight="1" x14ac:dyDescent="0.2">
      <c r="A120" s="81"/>
      <c r="B120" s="163" t="s">
        <v>330</v>
      </c>
      <c r="C120" s="164"/>
      <c r="D120" s="82" t="s">
        <v>335</v>
      </c>
      <c r="E120" s="78">
        <v>247</v>
      </c>
      <c r="F120" s="7">
        <f t="shared" si="13"/>
        <v>446000</v>
      </c>
      <c r="G120" s="83"/>
      <c r="H120" s="83">
        <v>446000</v>
      </c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</row>
    <row r="121" spans="1:20" ht="44.45" customHeight="1" x14ac:dyDescent="0.2">
      <c r="A121" s="64"/>
      <c r="B121" s="176" t="s">
        <v>130</v>
      </c>
      <c r="C121" s="177"/>
      <c r="D121" s="60" t="s">
        <v>131</v>
      </c>
      <c r="E121" s="61">
        <v>400</v>
      </c>
      <c r="F121" s="4"/>
      <c r="G121" s="4" t="s">
        <v>7</v>
      </c>
      <c r="H121" s="4" t="s">
        <v>7</v>
      </c>
      <c r="I121" s="4" t="s">
        <v>7</v>
      </c>
      <c r="J121" s="4" t="s">
        <v>7</v>
      </c>
      <c r="K121" s="4" t="s">
        <v>7</v>
      </c>
      <c r="L121" s="4" t="s">
        <v>7</v>
      </c>
      <c r="M121" s="4" t="s">
        <v>7</v>
      </c>
      <c r="N121" s="4" t="s">
        <v>7</v>
      </c>
      <c r="O121" s="4" t="s">
        <v>7</v>
      </c>
      <c r="P121" s="4"/>
      <c r="Q121" s="4"/>
      <c r="R121" s="4" t="s">
        <v>7</v>
      </c>
      <c r="S121" s="4"/>
      <c r="T121" s="4"/>
    </row>
    <row r="122" spans="1:20" ht="16.899999999999999" customHeight="1" x14ac:dyDescent="0.2">
      <c r="A122" s="64"/>
      <c r="C122" s="62" t="s">
        <v>21</v>
      </c>
      <c r="D122" s="60" t="s">
        <v>7</v>
      </c>
      <c r="E122" s="60" t="s">
        <v>7</v>
      </c>
      <c r="F122" s="4" t="s">
        <v>7</v>
      </c>
      <c r="G122" s="4" t="s">
        <v>7</v>
      </c>
      <c r="H122" s="4" t="s">
        <v>7</v>
      </c>
      <c r="I122" s="4" t="s">
        <v>7</v>
      </c>
      <c r="J122" s="4" t="s">
        <v>7</v>
      </c>
      <c r="K122" s="4" t="s">
        <v>7</v>
      </c>
      <c r="L122" s="4" t="s">
        <v>7</v>
      </c>
      <c r="M122" s="4" t="s">
        <v>7</v>
      </c>
      <c r="N122" s="4" t="s">
        <v>7</v>
      </c>
      <c r="O122" s="4" t="s">
        <v>7</v>
      </c>
      <c r="P122" s="4" t="s">
        <v>7</v>
      </c>
      <c r="Q122" s="4" t="s">
        <v>7</v>
      </c>
      <c r="R122" s="4" t="s">
        <v>7</v>
      </c>
      <c r="S122" s="4" t="s">
        <v>7</v>
      </c>
      <c r="T122" s="4" t="s">
        <v>7</v>
      </c>
    </row>
    <row r="123" spans="1:20" ht="59.45" customHeight="1" x14ac:dyDescent="0.2">
      <c r="A123" s="64"/>
      <c r="B123" s="62"/>
      <c r="C123" s="63" t="s">
        <v>132</v>
      </c>
      <c r="D123" s="60" t="s">
        <v>133</v>
      </c>
      <c r="E123" s="61">
        <v>406</v>
      </c>
      <c r="F123" s="4"/>
      <c r="G123" s="4" t="s">
        <v>7</v>
      </c>
      <c r="H123" s="4" t="s">
        <v>7</v>
      </c>
      <c r="I123" s="4" t="s">
        <v>7</v>
      </c>
      <c r="J123" s="4" t="s">
        <v>7</v>
      </c>
      <c r="K123" s="4" t="s">
        <v>7</v>
      </c>
      <c r="L123" s="4" t="s">
        <v>7</v>
      </c>
      <c r="M123" s="4" t="s">
        <v>7</v>
      </c>
      <c r="N123" s="4" t="s">
        <v>7</v>
      </c>
      <c r="O123" s="4" t="s">
        <v>7</v>
      </c>
      <c r="P123" s="4"/>
      <c r="Q123" s="4"/>
      <c r="R123" s="4" t="s">
        <v>7</v>
      </c>
      <c r="S123" s="4"/>
      <c r="T123" s="4"/>
    </row>
    <row r="124" spans="1:20" ht="58.15" customHeight="1" x14ac:dyDescent="0.2">
      <c r="A124" s="64"/>
      <c r="B124" s="62"/>
      <c r="C124" s="63" t="s">
        <v>134</v>
      </c>
      <c r="D124" s="60" t="s">
        <v>135</v>
      </c>
      <c r="E124" s="61">
        <v>407</v>
      </c>
      <c r="F124" s="4"/>
      <c r="G124" s="4" t="s">
        <v>7</v>
      </c>
      <c r="H124" s="4" t="s">
        <v>7</v>
      </c>
      <c r="I124" s="4" t="s">
        <v>7</v>
      </c>
      <c r="J124" s="4" t="s">
        <v>7</v>
      </c>
      <c r="K124" s="4" t="s">
        <v>7</v>
      </c>
      <c r="L124" s="4" t="s">
        <v>7</v>
      </c>
      <c r="M124" s="4" t="s">
        <v>7</v>
      </c>
      <c r="N124" s="4" t="s">
        <v>7</v>
      </c>
      <c r="O124" s="4" t="s">
        <v>7</v>
      </c>
      <c r="P124" s="4"/>
      <c r="Q124" s="4"/>
      <c r="R124" s="4" t="s">
        <v>7</v>
      </c>
      <c r="S124" s="4"/>
      <c r="T124" s="4"/>
    </row>
    <row r="125" spans="1:20" ht="21.6" customHeight="1" x14ac:dyDescent="0.2">
      <c r="B125" s="191" t="s">
        <v>257</v>
      </c>
      <c r="C125" s="191"/>
      <c r="D125" s="191"/>
      <c r="E125" s="191"/>
      <c r="F125" s="191"/>
      <c r="G125" s="191"/>
      <c r="H125" s="191"/>
      <c r="I125" s="19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s="45" customFormat="1" ht="22.9" customHeight="1" x14ac:dyDescent="0.2">
      <c r="A126" s="73"/>
      <c r="B126" s="191" t="s">
        <v>258</v>
      </c>
      <c r="C126" s="191"/>
      <c r="D126" s="191"/>
      <c r="E126" s="191"/>
      <c r="F126" s="191"/>
      <c r="G126" s="191"/>
      <c r="H126" s="191"/>
      <c r="I126" s="191"/>
      <c r="J126" s="191"/>
      <c r="K126" s="191"/>
      <c r="L126" s="191"/>
      <c r="M126" s="191"/>
    </row>
    <row r="127" spans="1:20" s="46" customFormat="1" ht="15.6" customHeight="1" x14ac:dyDescent="0.2">
      <c r="A127" s="76"/>
      <c r="B127" s="195" t="s">
        <v>259</v>
      </c>
      <c r="C127" s="195"/>
      <c r="D127" s="195"/>
      <c r="E127" s="195"/>
      <c r="F127" s="195"/>
      <c r="G127" s="195"/>
      <c r="H127" s="195"/>
      <c r="I127" s="195"/>
      <c r="J127" s="195"/>
      <c r="K127" s="195"/>
      <c r="L127" s="195"/>
      <c r="M127" s="195"/>
      <c r="N127" s="195"/>
    </row>
    <row r="128" spans="1:20" s="46" customFormat="1" ht="16.149999999999999" customHeight="1" x14ac:dyDescent="0.2">
      <c r="A128" s="76"/>
      <c r="B128" s="195" t="s">
        <v>260</v>
      </c>
      <c r="C128" s="195"/>
      <c r="D128" s="195"/>
      <c r="E128" s="195"/>
      <c r="F128" s="195"/>
      <c r="G128" s="195"/>
      <c r="H128" s="195"/>
      <c r="I128" s="195"/>
      <c r="J128" s="195"/>
      <c r="K128" s="195"/>
      <c r="L128" s="195"/>
      <c r="M128" s="195"/>
      <c r="N128" s="195"/>
    </row>
    <row r="129" spans="1:20" s="46" customFormat="1" ht="13.15" customHeight="1" x14ac:dyDescent="0.2">
      <c r="A129" s="76"/>
      <c r="B129" s="195" t="s">
        <v>261</v>
      </c>
      <c r="C129" s="195"/>
      <c r="D129" s="195"/>
      <c r="E129" s="195"/>
      <c r="F129" s="195"/>
      <c r="G129" s="195"/>
      <c r="H129" s="195"/>
      <c r="I129" s="195"/>
      <c r="J129" s="195"/>
      <c r="K129" s="195"/>
      <c r="L129" s="195"/>
      <c r="M129" s="195"/>
      <c r="N129" s="195"/>
    </row>
    <row r="130" spans="1:20" s="46" customFormat="1" ht="13.15" customHeight="1" x14ac:dyDescent="0.2">
      <c r="A130" s="76"/>
      <c r="B130" s="195" t="s">
        <v>262</v>
      </c>
      <c r="C130" s="195"/>
      <c r="D130" s="195"/>
      <c r="E130" s="195"/>
      <c r="F130" s="195"/>
      <c r="G130" s="195"/>
      <c r="H130" s="195"/>
      <c r="I130" s="195"/>
      <c r="J130" s="195"/>
      <c r="K130" s="195"/>
      <c r="L130" s="195"/>
      <c r="M130" s="195"/>
      <c r="N130" s="195"/>
    </row>
    <row r="131" spans="1:20" s="46" customFormat="1" ht="13.15" customHeight="1" x14ac:dyDescent="0.2">
      <c r="A131" s="76"/>
      <c r="B131" s="195" t="s">
        <v>263</v>
      </c>
      <c r="C131" s="195"/>
      <c r="D131" s="195"/>
      <c r="E131" s="195"/>
      <c r="F131" s="195"/>
      <c r="G131" s="195"/>
      <c r="H131" s="195"/>
      <c r="I131" s="195"/>
      <c r="J131" s="195"/>
      <c r="K131" s="195"/>
      <c r="L131" s="195"/>
      <c r="M131" s="195"/>
      <c r="N131" s="195"/>
    </row>
    <row r="132" spans="1:20" s="46" customFormat="1" ht="13.15" customHeight="1" x14ac:dyDescent="0.2">
      <c r="A132" s="76"/>
      <c r="B132" s="195" t="s">
        <v>264</v>
      </c>
      <c r="C132" s="195"/>
      <c r="D132" s="195"/>
      <c r="E132" s="195"/>
      <c r="F132" s="195"/>
      <c r="G132" s="195"/>
      <c r="H132" s="195"/>
      <c r="I132" s="195"/>
      <c r="J132" s="195"/>
      <c r="K132" s="195"/>
      <c r="L132" s="195"/>
      <c r="M132" s="195"/>
      <c r="N132" s="195"/>
    </row>
    <row r="133" spans="1:20" s="46" customFormat="1" ht="13.15" customHeight="1" x14ac:dyDescent="0.2">
      <c r="A133" s="76"/>
      <c r="B133" s="195" t="s">
        <v>265</v>
      </c>
      <c r="C133" s="195"/>
      <c r="D133" s="195"/>
      <c r="E133" s="195"/>
      <c r="F133" s="195"/>
      <c r="G133" s="195"/>
      <c r="H133" s="195"/>
      <c r="I133" s="195"/>
      <c r="J133" s="195"/>
      <c r="K133" s="195"/>
      <c r="L133" s="195"/>
      <c r="M133" s="195"/>
      <c r="N133" s="195"/>
    </row>
    <row r="134" spans="1:20" s="46" customFormat="1" ht="13.15" customHeight="1" x14ac:dyDescent="0.2">
      <c r="A134" s="76"/>
      <c r="B134" s="196" t="s">
        <v>336</v>
      </c>
      <c r="C134" s="196"/>
      <c r="D134" s="196"/>
      <c r="E134" s="196"/>
      <c r="F134" s="196"/>
      <c r="G134" s="196"/>
      <c r="H134" s="196"/>
      <c r="I134" s="196"/>
      <c r="J134" s="196"/>
      <c r="K134" s="196"/>
      <c r="L134" s="196"/>
      <c r="M134" s="196"/>
      <c r="N134" s="196"/>
    </row>
    <row r="135" spans="1:20" s="46" customFormat="1" ht="13.15" customHeight="1" x14ac:dyDescent="0.2">
      <c r="A135" s="76"/>
      <c r="B135" s="196" t="s">
        <v>337</v>
      </c>
      <c r="C135" s="196"/>
      <c r="D135" s="196"/>
      <c r="E135" s="196"/>
      <c r="F135" s="196"/>
      <c r="G135" s="196"/>
      <c r="H135" s="196"/>
      <c r="I135" s="196"/>
      <c r="J135" s="196"/>
      <c r="K135" s="196"/>
      <c r="L135" s="196"/>
      <c r="M135" s="196"/>
      <c r="N135" s="196"/>
    </row>
    <row r="136" spans="1:20" s="46" customFormat="1" ht="13.15" customHeight="1" x14ac:dyDescent="0.2">
      <c r="A136" s="76"/>
      <c r="B136" s="196" t="s">
        <v>338</v>
      </c>
      <c r="C136" s="196"/>
      <c r="D136" s="196"/>
      <c r="E136" s="196"/>
      <c r="F136" s="196"/>
      <c r="G136" s="196"/>
      <c r="H136" s="196"/>
      <c r="I136" s="196"/>
      <c r="J136" s="196"/>
      <c r="K136" s="196"/>
      <c r="L136" s="196"/>
      <c r="M136" s="196"/>
      <c r="N136" s="196"/>
    </row>
    <row r="137" spans="1:20" s="46" customFormat="1" ht="13.15" customHeight="1" x14ac:dyDescent="0.2">
      <c r="A137" s="76"/>
      <c r="B137" s="196" t="s">
        <v>339</v>
      </c>
      <c r="C137" s="196"/>
      <c r="D137" s="196"/>
      <c r="E137" s="196"/>
      <c r="F137" s="196"/>
      <c r="G137" s="196"/>
      <c r="H137" s="196"/>
      <c r="I137" s="196"/>
      <c r="J137" s="196"/>
      <c r="K137" s="196"/>
      <c r="L137" s="196"/>
      <c r="M137" s="196"/>
      <c r="N137" s="196"/>
    </row>
    <row r="138" spans="1:20" ht="21" customHeight="1" x14ac:dyDescent="0.2">
      <c r="A138" s="69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</row>
    <row r="139" spans="1:20" ht="19.149999999999999" customHeight="1" x14ac:dyDescent="0.25">
      <c r="A139" s="190" t="s">
        <v>266</v>
      </c>
      <c r="B139" s="190"/>
      <c r="C139" s="190"/>
      <c r="D139" s="190"/>
      <c r="E139" s="190"/>
      <c r="F139" s="190"/>
      <c r="G139" s="190"/>
      <c r="I139" s="2"/>
      <c r="K139" s="194" t="s">
        <v>357</v>
      </c>
      <c r="L139" s="194"/>
    </row>
    <row r="140" spans="1:20" ht="15.6" customHeight="1" x14ac:dyDescent="0.25">
      <c r="A140" s="190"/>
      <c r="B140" s="190"/>
      <c r="C140" s="190"/>
      <c r="D140" s="47"/>
      <c r="E140" s="68"/>
      <c r="F140" s="19"/>
      <c r="G140" s="19"/>
      <c r="I140" s="71" t="s">
        <v>162</v>
      </c>
      <c r="K140" s="193" t="s">
        <v>182</v>
      </c>
      <c r="L140" s="193"/>
    </row>
    <row r="141" spans="1:20" ht="15.6" customHeight="1" x14ac:dyDescent="0.25">
      <c r="A141" s="190" t="s">
        <v>164</v>
      </c>
      <c r="B141" s="190"/>
      <c r="C141" s="190"/>
      <c r="D141" s="190"/>
      <c r="E141" s="190"/>
      <c r="F141" s="190"/>
      <c r="G141" s="190"/>
      <c r="I141" s="2"/>
      <c r="K141" s="194"/>
      <c r="L141" s="194"/>
    </row>
    <row r="142" spans="1:20" ht="13.9" customHeight="1" x14ac:dyDescent="0.25">
      <c r="A142" s="48"/>
      <c r="B142" s="49"/>
      <c r="C142" s="48"/>
      <c r="D142" s="47"/>
      <c r="E142" s="48"/>
      <c r="F142" s="19"/>
      <c r="G142" s="19"/>
      <c r="I142" s="17" t="s">
        <v>162</v>
      </c>
      <c r="K142" s="193" t="s">
        <v>182</v>
      </c>
      <c r="L142" s="193"/>
    </row>
    <row r="143" spans="1:20" s="14" customFormat="1" ht="18.600000000000001" customHeight="1" x14ac:dyDescent="0.25">
      <c r="A143" s="190" t="s">
        <v>165</v>
      </c>
      <c r="B143" s="190"/>
      <c r="C143" s="190"/>
      <c r="D143" s="190"/>
      <c r="E143" s="190"/>
      <c r="F143" s="190"/>
      <c r="G143" s="190"/>
      <c r="I143" s="18"/>
      <c r="K143" s="194" t="s">
        <v>358</v>
      </c>
      <c r="L143" s="194"/>
    </row>
    <row r="144" spans="1:20" s="14" customFormat="1" ht="15.6" customHeight="1" x14ac:dyDescent="0.2">
      <c r="A144" s="1"/>
      <c r="B144" s="11"/>
      <c r="C144" s="1"/>
      <c r="D144" s="15"/>
      <c r="E144" s="75"/>
      <c r="I144" s="17" t="s">
        <v>162</v>
      </c>
      <c r="K144" s="193" t="s">
        <v>182</v>
      </c>
      <c r="L144" s="193"/>
    </row>
    <row r="145" spans="1:20" s="14" customFormat="1" ht="22.5" customHeight="1" x14ac:dyDescent="0.25">
      <c r="A145" s="190" t="s">
        <v>166</v>
      </c>
      <c r="B145" s="190"/>
      <c r="C145" s="190"/>
      <c r="D145" s="190"/>
      <c r="E145" s="190"/>
      <c r="I145" s="18"/>
      <c r="K145" s="194" t="s">
        <v>358</v>
      </c>
      <c r="L145" s="194"/>
    </row>
    <row r="146" spans="1:20" s="14" customFormat="1" ht="18.600000000000001" customHeight="1" x14ac:dyDescent="0.25">
      <c r="A146" s="190" t="s">
        <v>361</v>
      </c>
      <c r="B146" s="190"/>
      <c r="C146" s="190"/>
      <c r="D146" s="15"/>
      <c r="E146" s="75"/>
      <c r="I146" s="17" t="s">
        <v>162</v>
      </c>
      <c r="K146" s="193" t="s">
        <v>182</v>
      </c>
      <c r="L146" s="193"/>
    </row>
    <row r="148" spans="1:20" ht="19.149999999999999" customHeight="1" x14ac:dyDescent="0.25">
      <c r="A148" s="190" t="s">
        <v>380</v>
      </c>
      <c r="B148" s="190"/>
      <c r="C148" s="190"/>
      <c r="D148" s="190"/>
      <c r="F148" s="19"/>
      <c r="G148" s="19"/>
      <c r="H148" s="19"/>
      <c r="I148" s="19"/>
      <c r="J148" s="1"/>
      <c r="K148" s="1"/>
      <c r="L148" s="1"/>
      <c r="M148" s="1"/>
      <c r="N148" s="1"/>
      <c r="O148" s="1"/>
      <c r="P148" s="1"/>
      <c r="Q148" s="1"/>
      <c r="R148" s="19"/>
      <c r="S148" s="19"/>
      <c r="T148" s="19"/>
    </row>
    <row r="149" spans="1:20" x14ac:dyDescent="0.2"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</row>
    <row r="150" spans="1:20" x14ac:dyDescent="0.2"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</row>
    <row r="151" spans="1:20" x14ac:dyDescent="0.2"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</row>
    <row r="152" spans="1:20" x14ac:dyDescent="0.2"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</row>
    <row r="153" spans="1:20" x14ac:dyDescent="0.2"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</row>
    <row r="154" spans="1:20" x14ac:dyDescent="0.2"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</row>
    <row r="155" spans="1:20" x14ac:dyDescent="0.2"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</row>
    <row r="156" spans="1:20" x14ac:dyDescent="0.2"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</row>
    <row r="157" spans="1:20" x14ac:dyDescent="0.2"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</row>
    <row r="158" spans="1:20" x14ac:dyDescent="0.2"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</row>
    <row r="159" spans="1:20" x14ac:dyDescent="0.2"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</row>
    <row r="160" spans="1:20" x14ac:dyDescent="0.2"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</row>
    <row r="161" spans="6:20" x14ac:dyDescent="0.2"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</row>
    <row r="162" spans="6:20" x14ac:dyDescent="0.2"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</row>
    <row r="163" spans="6:20" x14ac:dyDescent="0.2"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</row>
    <row r="164" spans="6:20" x14ac:dyDescent="0.2"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</row>
    <row r="165" spans="6:20" x14ac:dyDescent="0.2"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</row>
    <row r="166" spans="6:20" x14ac:dyDescent="0.2"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</row>
    <row r="167" spans="6:20" x14ac:dyDescent="0.2"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</row>
    <row r="168" spans="6:20" x14ac:dyDescent="0.2"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</row>
    <row r="169" spans="6:20" x14ac:dyDescent="0.2"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</row>
    <row r="170" spans="6:20" x14ac:dyDescent="0.2"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</row>
    <row r="171" spans="6:20" x14ac:dyDescent="0.2"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</row>
    <row r="172" spans="6:20" x14ac:dyDescent="0.2"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</row>
    <row r="173" spans="6:20" x14ac:dyDescent="0.2"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</row>
    <row r="174" spans="6:20" x14ac:dyDescent="0.2"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</row>
    <row r="175" spans="6:20" x14ac:dyDescent="0.2"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</row>
    <row r="176" spans="6:20" x14ac:dyDescent="0.2"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</row>
    <row r="177" spans="6:20" x14ac:dyDescent="0.2"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</row>
    <row r="178" spans="6:20" x14ac:dyDescent="0.2"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</row>
    <row r="179" spans="6:20" x14ac:dyDescent="0.2"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</row>
    <row r="180" spans="6:20" x14ac:dyDescent="0.2"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</row>
    <row r="181" spans="6:20" x14ac:dyDescent="0.2"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</row>
    <row r="182" spans="6:20" x14ac:dyDescent="0.2"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</row>
    <row r="183" spans="6:20" x14ac:dyDescent="0.2"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</row>
    <row r="184" spans="6:20" x14ac:dyDescent="0.2"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</row>
    <row r="185" spans="6:20" x14ac:dyDescent="0.2"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</row>
    <row r="186" spans="6:20" x14ac:dyDescent="0.2"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</row>
    <row r="187" spans="6:20" x14ac:dyDescent="0.2"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</row>
    <row r="188" spans="6:20" x14ac:dyDescent="0.2"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</row>
    <row r="189" spans="6:20" x14ac:dyDescent="0.2"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</row>
    <row r="190" spans="6:20" x14ac:dyDescent="0.2"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</row>
    <row r="191" spans="6:20" x14ac:dyDescent="0.2"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</row>
    <row r="192" spans="6:20" x14ac:dyDescent="0.2"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</row>
    <row r="193" spans="6:20" x14ac:dyDescent="0.2"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</row>
    <row r="194" spans="6:20" x14ac:dyDescent="0.2"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</row>
    <row r="195" spans="6:20" x14ac:dyDescent="0.2"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</row>
    <row r="196" spans="6:20" x14ac:dyDescent="0.2"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</row>
    <row r="197" spans="6:20" x14ac:dyDescent="0.2"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</row>
    <row r="198" spans="6:20" x14ac:dyDescent="0.2"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</row>
    <row r="199" spans="6:20" x14ac:dyDescent="0.2"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</row>
    <row r="200" spans="6:20" x14ac:dyDescent="0.2"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</row>
    <row r="201" spans="6:20" x14ac:dyDescent="0.2"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</row>
    <row r="202" spans="6:20" x14ac:dyDescent="0.2"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</row>
    <row r="203" spans="6:20" x14ac:dyDescent="0.2"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</row>
    <row r="204" spans="6:20" x14ac:dyDescent="0.2"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</row>
    <row r="205" spans="6:20" x14ac:dyDescent="0.2"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</row>
    <row r="206" spans="6:20" x14ac:dyDescent="0.2"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</row>
    <row r="207" spans="6:20" x14ac:dyDescent="0.2"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</row>
    <row r="208" spans="6:20" x14ac:dyDescent="0.2"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</row>
    <row r="209" spans="6:20" x14ac:dyDescent="0.2"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</row>
    <row r="210" spans="6:20" x14ac:dyDescent="0.2"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</row>
    <row r="211" spans="6:20" x14ac:dyDescent="0.2"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</row>
    <row r="212" spans="6:20" x14ac:dyDescent="0.2"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</row>
    <row r="213" spans="6:20" x14ac:dyDescent="0.2"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</row>
    <row r="214" spans="6:20" x14ac:dyDescent="0.2"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</row>
    <row r="215" spans="6:20" x14ac:dyDescent="0.2"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</row>
    <row r="216" spans="6:20" x14ac:dyDescent="0.2"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</row>
    <row r="217" spans="6:20" x14ac:dyDescent="0.2"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</row>
    <row r="218" spans="6:20" x14ac:dyDescent="0.2"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</row>
    <row r="219" spans="6:20" x14ac:dyDescent="0.2"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</row>
    <row r="220" spans="6:20" x14ac:dyDescent="0.2"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</row>
    <row r="221" spans="6:20" x14ac:dyDescent="0.2"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</row>
    <row r="222" spans="6:20" x14ac:dyDescent="0.2"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</row>
    <row r="223" spans="6:20" x14ac:dyDescent="0.2"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</row>
    <row r="224" spans="6:20" x14ac:dyDescent="0.2"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</row>
    <row r="225" spans="6:20" x14ac:dyDescent="0.2"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</row>
    <row r="226" spans="6:20" x14ac:dyDescent="0.2"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</row>
    <row r="227" spans="6:20" x14ac:dyDescent="0.2"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</row>
    <row r="228" spans="6:20" x14ac:dyDescent="0.2"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</row>
    <row r="229" spans="6:20" x14ac:dyDescent="0.2"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</row>
    <row r="230" spans="6:20" x14ac:dyDescent="0.2"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</row>
  </sheetData>
  <mergeCells count="123">
    <mergeCell ref="A1:T1"/>
    <mergeCell ref="A2:T2"/>
    <mergeCell ref="A4:C8"/>
    <mergeCell ref="D4:D8"/>
    <mergeCell ref="E4:E8"/>
    <mergeCell ref="F4:T4"/>
    <mergeCell ref="F5:F8"/>
    <mergeCell ref="G5:T5"/>
    <mergeCell ref="G6:L6"/>
    <mergeCell ref="M6:O6"/>
    <mergeCell ref="O7:O8"/>
    <mergeCell ref="P7:P8"/>
    <mergeCell ref="Q7:Q8"/>
    <mergeCell ref="R7:R8"/>
    <mergeCell ref="S7:S8"/>
    <mergeCell ref="T7:T8"/>
    <mergeCell ref="P6:Q6"/>
    <mergeCell ref="R6:T6"/>
    <mergeCell ref="G7:G8"/>
    <mergeCell ref="H7:H8"/>
    <mergeCell ref="I7:I8"/>
    <mergeCell ref="J7:J8"/>
    <mergeCell ref="K7:K8"/>
    <mergeCell ref="L7:L8"/>
    <mergeCell ref="M7:M8"/>
    <mergeCell ref="N7:N8"/>
    <mergeCell ref="A15:C15"/>
    <mergeCell ref="A16:C16"/>
    <mergeCell ref="B17:C17"/>
    <mergeCell ref="B18:C18"/>
    <mergeCell ref="B19:C19"/>
    <mergeCell ref="B21:C21"/>
    <mergeCell ref="A9:C9"/>
    <mergeCell ref="A10:C10"/>
    <mergeCell ref="A11:C11"/>
    <mergeCell ref="A12:C12"/>
    <mergeCell ref="A13:C13"/>
    <mergeCell ref="A14:C14"/>
    <mergeCell ref="B20:C20"/>
    <mergeCell ref="B31:C31"/>
    <mergeCell ref="B32:C32"/>
    <mergeCell ref="B33:C33"/>
    <mergeCell ref="B34:C34"/>
    <mergeCell ref="A35:C35"/>
    <mergeCell ref="B36:C36"/>
    <mergeCell ref="A25:C25"/>
    <mergeCell ref="A26:C26"/>
    <mergeCell ref="A27:C27"/>
    <mergeCell ref="B28:C28"/>
    <mergeCell ref="B29:C29"/>
    <mergeCell ref="B30:C30"/>
    <mergeCell ref="B43:C43"/>
    <mergeCell ref="A44:C44"/>
    <mergeCell ref="B45:C45"/>
    <mergeCell ref="B46:C46"/>
    <mergeCell ref="A47:C47"/>
    <mergeCell ref="B48:C48"/>
    <mergeCell ref="B37:C37"/>
    <mergeCell ref="B38:C38"/>
    <mergeCell ref="A39:C39"/>
    <mergeCell ref="B40:C40"/>
    <mergeCell ref="B41:C41"/>
    <mergeCell ref="B42:C42"/>
    <mergeCell ref="B78:C78"/>
    <mergeCell ref="B79:C79"/>
    <mergeCell ref="B80:C80"/>
    <mergeCell ref="B81:C81"/>
    <mergeCell ref="B82:C82"/>
    <mergeCell ref="B83:C83"/>
    <mergeCell ref="B49:C49"/>
    <mergeCell ref="B58:C58"/>
    <mergeCell ref="B71:C71"/>
    <mergeCell ref="A75:C75"/>
    <mergeCell ref="A76:C76"/>
    <mergeCell ref="A77:C77"/>
    <mergeCell ref="B70:C70"/>
    <mergeCell ref="B90:C90"/>
    <mergeCell ref="B91:C91"/>
    <mergeCell ref="B92:C92"/>
    <mergeCell ref="B93:C93"/>
    <mergeCell ref="A94:C94"/>
    <mergeCell ref="B95:C95"/>
    <mergeCell ref="B84:C84"/>
    <mergeCell ref="A85:C85"/>
    <mergeCell ref="B86:C86"/>
    <mergeCell ref="B87:C87"/>
    <mergeCell ref="B88:C88"/>
    <mergeCell ref="A89:C89"/>
    <mergeCell ref="B125:I125"/>
    <mergeCell ref="B126:M126"/>
    <mergeCell ref="B127:N127"/>
    <mergeCell ref="B128:N128"/>
    <mergeCell ref="B129:N129"/>
    <mergeCell ref="B130:N130"/>
    <mergeCell ref="B96:C96"/>
    <mergeCell ref="A97:C97"/>
    <mergeCell ref="B98:C98"/>
    <mergeCell ref="B99:C99"/>
    <mergeCell ref="B108:C108"/>
    <mergeCell ref="B121:C121"/>
    <mergeCell ref="B120:C120"/>
    <mergeCell ref="A139:G139"/>
    <mergeCell ref="K139:L139"/>
    <mergeCell ref="A140:C140"/>
    <mergeCell ref="K140:L140"/>
    <mergeCell ref="A141:G141"/>
    <mergeCell ref="K141:L141"/>
    <mergeCell ref="B131:N131"/>
    <mergeCell ref="B132:N132"/>
    <mergeCell ref="B133:N133"/>
    <mergeCell ref="B135:N135"/>
    <mergeCell ref="B136:N136"/>
    <mergeCell ref="B137:N137"/>
    <mergeCell ref="B134:N134"/>
    <mergeCell ref="A146:C146"/>
    <mergeCell ref="K146:L146"/>
    <mergeCell ref="A148:D148"/>
    <mergeCell ref="K142:L142"/>
    <mergeCell ref="A143:G143"/>
    <mergeCell ref="K143:L143"/>
    <mergeCell ref="K144:L144"/>
    <mergeCell ref="A145:E145"/>
    <mergeCell ref="K145:L145"/>
  </mergeCells>
  <pageMargins left="0.31496062992125984" right="0.31496062992125984" top="0.74803149606299213" bottom="0.15748031496062992" header="0.31496062992125984" footer="0.31496062992125984"/>
  <pageSetup paperSize="9" scale="49" firstPageNumber="6" fitToHeight="0" orientation="landscape" r:id="rId1"/>
  <rowBreaks count="5" manualBreakCount="5">
    <brk id="24" max="16383" man="1"/>
    <brk id="46" max="16383" man="1"/>
    <brk id="74" max="16383" man="1"/>
    <brk id="96" max="16383" man="1"/>
    <brk id="12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0"/>
  <sheetViews>
    <sheetView view="pageBreakPreview" zoomScale="60" zoomScaleNormal="90" workbookViewId="0">
      <pane xSplit="5" ySplit="9" topLeftCell="F115" activePane="bottomRight" state="frozen"/>
      <selection activeCell="C108" sqref="C108:D108"/>
      <selection pane="topRight" activeCell="C108" sqref="C108:D108"/>
      <selection pane="bottomLeft" activeCell="C108" sqref="C108:D108"/>
      <selection pane="bottomRight" activeCell="R120" sqref="R120"/>
    </sheetView>
  </sheetViews>
  <sheetFormatPr defaultColWidth="9.140625" defaultRowHeight="15" x14ac:dyDescent="0.2"/>
  <cols>
    <col min="1" max="1" width="3.7109375" style="1" customWidth="1"/>
    <col min="2" max="2" width="4.140625" style="11" customWidth="1"/>
    <col min="3" max="3" width="48.140625" style="11" customWidth="1"/>
    <col min="4" max="4" width="7.5703125" style="15" customWidth="1"/>
    <col min="5" max="5" width="8.7109375" style="115" customWidth="1"/>
    <col min="6" max="6" width="16.5703125" style="14" customWidth="1"/>
    <col min="7" max="7" width="16.7109375" style="14" customWidth="1"/>
    <col min="8" max="8" width="14.85546875" style="14" customWidth="1"/>
    <col min="9" max="9" width="13.85546875" style="14" customWidth="1"/>
    <col min="10" max="10" width="13.42578125" style="14" customWidth="1"/>
    <col min="11" max="11" width="15.140625" style="14" customWidth="1"/>
    <col min="12" max="12" width="12.140625" style="14" customWidth="1"/>
    <col min="13" max="13" width="14" style="14" customWidth="1"/>
    <col min="14" max="14" width="12.28515625" style="14" customWidth="1"/>
    <col min="15" max="15" width="12.7109375" style="14" customWidth="1"/>
    <col min="16" max="16" width="11.42578125" style="14" customWidth="1"/>
    <col min="17" max="17" width="13" style="14" customWidth="1"/>
    <col min="18" max="18" width="13.85546875" style="14" customWidth="1"/>
    <col min="19" max="19" width="12" style="14" customWidth="1"/>
    <col min="20" max="20" width="10.5703125" style="14" customWidth="1"/>
    <col min="21" max="256" width="9.140625" style="1"/>
    <col min="257" max="257" width="3.7109375" style="1" customWidth="1"/>
    <col min="258" max="258" width="4.140625" style="1" customWidth="1"/>
    <col min="259" max="259" width="28.5703125" style="1" customWidth="1"/>
    <col min="260" max="260" width="7.5703125" style="1" customWidth="1"/>
    <col min="261" max="261" width="8.7109375" style="1" customWidth="1"/>
    <col min="262" max="262" width="16.5703125" style="1" customWidth="1"/>
    <col min="263" max="263" width="16.7109375" style="1" customWidth="1"/>
    <col min="264" max="264" width="14.85546875" style="1" customWidth="1"/>
    <col min="265" max="265" width="13.85546875" style="1" customWidth="1"/>
    <col min="266" max="266" width="11.42578125" style="1" customWidth="1"/>
    <col min="267" max="267" width="15.140625" style="1" customWidth="1"/>
    <col min="268" max="268" width="12.140625" style="1" customWidth="1"/>
    <col min="269" max="269" width="13" style="1" customWidth="1"/>
    <col min="270" max="270" width="12.28515625" style="1" customWidth="1"/>
    <col min="271" max="271" width="12.7109375" style="1" customWidth="1"/>
    <col min="272" max="272" width="11.42578125" style="1" customWidth="1"/>
    <col min="273" max="273" width="13" style="1" customWidth="1"/>
    <col min="274" max="274" width="11.140625" style="1" customWidth="1"/>
    <col min="275" max="275" width="12" style="1" customWidth="1"/>
    <col min="276" max="276" width="10.5703125" style="1" customWidth="1"/>
    <col min="277" max="512" width="9.140625" style="1"/>
    <col min="513" max="513" width="3.7109375" style="1" customWidth="1"/>
    <col min="514" max="514" width="4.140625" style="1" customWidth="1"/>
    <col min="515" max="515" width="28.5703125" style="1" customWidth="1"/>
    <col min="516" max="516" width="7.5703125" style="1" customWidth="1"/>
    <col min="517" max="517" width="8.7109375" style="1" customWidth="1"/>
    <col min="518" max="518" width="16.5703125" style="1" customWidth="1"/>
    <col min="519" max="519" width="16.7109375" style="1" customWidth="1"/>
    <col min="520" max="520" width="14.85546875" style="1" customWidth="1"/>
    <col min="521" max="521" width="13.85546875" style="1" customWidth="1"/>
    <col min="522" max="522" width="11.42578125" style="1" customWidth="1"/>
    <col min="523" max="523" width="15.140625" style="1" customWidth="1"/>
    <col min="524" max="524" width="12.140625" style="1" customWidth="1"/>
    <col min="525" max="525" width="13" style="1" customWidth="1"/>
    <col min="526" max="526" width="12.28515625" style="1" customWidth="1"/>
    <col min="527" max="527" width="12.7109375" style="1" customWidth="1"/>
    <col min="528" max="528" width="11.42578125" style="1" customWidth="1"/>
    <col min="529" max="529" width="13" style="1" customWidth="1"/>
    <col min="530" max="530" width="11.140625" style="1" customWidth="1"/>
    <col min="531" max="531" width="12" style="1" customWidth="1"/>
    <col min="532" max="532" width="10.5703125" style="1" customWidth="1"/>
    <col min="533" max="768" width="9.140625" style="1"/>
    <col min="769" max="769" width="3.7109375" style="1" customWidth="1"/>
    <col min="770" max="770" width="4.140625" style="1" customWidth="1"/>
    <col min="771" max="771" width="28.5703125" style="1" customWidth="1"/>
    <col min="772" max="772" width="7.5703125" style="1" customWidth="1"/>
    <col min="773" max="773" width="8.7109375" style="1" customWidth="1"/>
    <col min="774" max="774" width="16.5703125" style="1" customWidth="1"/>
    <col min="775" max="775" width="16.7109375" style="1" customWidth="1"/>
    <col min="776" max="776" width="14.85546875" style="1" customWidth="1"/>
    <col min="777" max="777" width="13.85546875" style="1" customWidth="1"/>
    <col min="778" max="778" width="11.42578125" style="1" customWidth="1"/>
    <col min="779" max="779" width="15.140625" style="1" customWidth="1"/>
    <col min="780" max="780" width="12.140625" style="1" customWidth="1"/>
    <col min="781" max="781" width="13" style="1" customWidth="1"/>
    <col min="782" max="782" width="12.28515625" style="1" customWidth="1"/>
    <col min="783" max="783" width="12.7109375" style="1" customWidth="1"/>
    <col min="784" max="784" width="11.42578125" style="1" customWidth="1"/>
    <col min="785" max="785" width="13" style="1" customWidth="1"/>
    <col min="786" max="786" width="11.140625" style="1" customWidth="1"/>
    <col min="787" max="787" width="12" style="1" customWidth="1"/>
    <col min="788" max="788" width="10.5703125" style="1" customWidth="1"/>
    <col min="789" max="1024" width="9.140625" style="1"/>
    <col min="1025" max="1025" width="3.7109375" style="1" customWidth="1"/>
    <col min="1026" max="1026" width="4.140625" style="1" customWidth="1"/>
    <col min="1027" max="1027" width="28.5703125" style="1" customWidth="1"/>
    <col min="1028" max="1028" width="7.5703125" style="1" customWidth="1"/>
    <col min="1029" max="1029" width="8.7109375" style="1" customWidth="1"/>
    <col min="1030" max="1030" width="16.5703125" style="1" customWidth="1"/>
    <col min="1031" max="1031" width="16.7109375" style="1" customWidth="1"/>
    <col min="1032" max="1032" width="14.85546875" style="1" customWidth="1"/>
    <col min="1033" max="1033" width="13.85546875" style="1" customWidth="1"/>
    <col min="1034" max="1034" width="11.42578125" style="1" customWidth="1"/>
    <col min="1035" max="1035" width="15.140625" style="1" customWidth="1"/>
    <col min="1036" max="1036" width="12.140625" style="1" customWidth="1"/>
    <col min="1037" max="1037" width="13" style="1" customWidth="1"/>
    <col min="1038" max="1038" width="12.28515625" style="1" customWidth="1"/>
    <col min="1039" max="1039" width="12.7109375" style="1" customWidth="1"/>
    <col min="1040" max="1040" width="11.42578125" style="1" customWidth="1"/>
    <col min="1041" max="1041" width="13" style="1" customWidth="1"/>
    <col min="1042" max="1042" width="11.140625" style="1" customWidth="1"/>
    <col min="1043" max="1043" width="12" style="1" customWidth="1"/>
    <col min="1044" max="1044" width="10.5703125" style="1" customWidth="1"/>
    <col min="1045" max="1280" width="9.140625" style="1"/>
    <col min="1281" max="1281" width="3.7109375" style="1" customWidth="1"/>
    <col min="1282" max="1282" width="4.140625" style="1" customWidth="1"/>
    <col min="1283" max="1283" width="28.5703125" style="1" customWidth="1"/>
    <col min="1284" max="1284" width="7.5703125" style="1" customWidth="1"/>
    <col min="1285" max="1285" width="8.7109375" style="1" customWidth="1"/>
    <col min="1286" max="1286" width="16.5703125" style="1" customWidth="1"/>
    <col min="1287" max="1287" width="16.7109375" style="1" customWidth="1"/>
    <col min="1288" max="1288" width="14.85546875" style="1" customWidth="1"/>
    <col min="1289" max="1289" width="13.85546875" style="1" customWidth="1"/>
    <col min="1290" max="1290" width="11.42578125" style="1" customWidth="1"/>
    <col min="1291" max="1291" width="15.140625" style="1" customWidth="1"/>
    <col min="1292" max="1292" width="12.140625" style="1" customWidth="1"/>
    <col min="1293" max="1293" width="13" style="1" customWidth="1"/>
    <col min="1294" max="1294" width="12.28515625" style="1" customWidth="1"/>
    <col min="1295" max="1295" width="12.7109375" style="1" customWidth="1"/>
    <col min="1296" max="1296" width="11.42578125" style="1" customWidth="1"/>
    <col min="1297" max="1297" width="13" style="1" customWidth="1"/>
    <col min="1298" max="1298" width="11.140625" style="1" customWidth="1"/>
    <col min="1299" max="1299" width="12" style="1" customWidth="1"/>
    <col min="1300" max="1300" width="10.5703125" style="1" customWidth="1"/>
    <col min="1301" max="1536" width="9.140625" style="1"/>
    <col min="1537" max="1537" width="3.7109375" style="1" customWidth="1"/>
    <col min="1538" max="1538" width="4.140625" style="1" customWidth="1"/>
    <col min="1539" max="1539" width="28.5703125" style="1" customWidth="1"/>
    <col min="1540" max="1540" width="7.5703125" style="1" customWidth="1"/>
    <col min="1541" max="1541" width="8.7109375" style="1" customWidth="1"/>
    <col min="1542" max="1542" width="16.5703125" style="1" customWidth="1"/>
    <col min="1543" max="1543" width="16.7109375" style="1" customWidth="1"/>
    <col min="1544" max="1544" width="14.85546875" style="1" customWidth="1"/>
    <col min="1545" max="1545" width="13.85546875" style="1" customWidth="1"/>
    <col min="1546" max="1546" width="11.42578125" style="1" customWidth="1"/>
    <col min="1547" max="1547" width="15.140625" style="1" customWidth="1"/>
    <col min="1548" max="1548" width="12.140625" style="1" customWidth="1"/>
    <col min="1549" max="1549" width="13" style="1" customWidth="1"/>
    <col min="1550" max="1550" width="12.28515625" style="1" customWidth="1"/>
    <col min="1551" max="1551" width="12.7109375" style="1" customWidth="1"/>
    <col min="1552" max="1552" width="11.42578125" style="1" customWidth="1"/>
    <col min="1553" max="1553" width="13" style="1" customWidth="1"/>
    <col min="1554" max="1554" width="11.140625" style="1" customWidth="1"/>
    <col min="1555" max="1555" width="12" style="1" customWidth="1"/>
    <col min="1556" max="1556" width="10.5703125" style="1" customWidth="1"/>
    <col min="1557" max="1792" width="9.140625" style="1"/>
    <col min="1793" max="1793" width="3.7109375" style="1" customWidth="1"/>
    <col min="1794" max="1794" width="4.140625" style="1" customWidth="1"/>
    <col min="1795" max="1795" width="28.5703125" style="1" customWidth="1"/>
    <col min="1796" max="1796" width="7.5703125" style="1" customWidth="1"/>
    <col min="1797" max="1797" width="8.7109375" style="1" customWidth="1"/>
    <col min="1798" max="1798" width="16.5703125" style="1" customWidth="1"/>
    <col min="1799" max="1799" width="16.7109375" style="1" customWidth="1"/>
    <col min="1800" max="1800" width="14.85546875" style="1" customWidth="1"/>
    <col min="1801" max="1801" width="13.85546875" style="1" customWidth="1"/>
    <col min="1802" max="1802" width="11.42578125" style="1" customWidth="1"/>
    <col min="1803" max="1803" width="15.140625" style="1" customWidth="1"/>
    <col min="1804" max="1804" width="12.140625" style="1" customWidth="1"/>
    <col min="1805" max="1805" width="13" style="1" customWidth="1"/>
    <col min="1806" max="1806" width="12.28515625" style="1" customWidth="1"/>
    <col min="1807" max="1807" width="12.7109375" style="1" customWidth="1"/>
    <col min="1808" max="1808" width="11.42578125" style="1" customWidth="1"/>
    <col min="1809" max="1809" width="13" style="1" customWidth="1"/>
    <col min="1810" max="1810" width="11.140625" style="1" customWidth="1"/>
    <col min="1811" max="1811" width="12" style="1" customWidth="1"/>
    <col min="1812" max="1812" width="10.5703125" style="1" customWidth="1"/>
    <col min="1813" max="2048" width="9.140625" style="1"/>
    <col min="2049" max="2049" width="3.7109375" style="1" customWidth="1"/>
    <col min="2050" max="2050" width="4.140625" style="1" customWidth="1"/>
    <col min="2051" max="2051" width="28.5703125" style="1" customWidth="1"/>
    <col min="2052" max="2052" width="7.5703125" style="1" customWidth="1"/>
    <col min="2053" max="2053" width="8.7109375" style="1" customWidth="1"/>
    <col min="2054" max="2054" width="16.5703125" style="1" customWidth="1"/>
    <col min="2055" max="2055" width="16.7109375" style="1" customWidth="1"/>
    <col min="2056" max="2056" width="14.85546875" style="1" customWidth="1"/>
    <col min="2057" max="2057" width="13.85546875" style="1" customWidth="1"/>
    <col min="2058" max="2058" width="11.42578125" style="1" customWidth="1"/>
    <col min="2059" max="2059" width="15.140625" style="1" customWidth="1"/>
    <col min="2060" max="2060" width="12.140625" style="1" customWidth="1"/>
    <col min="2061" max="2061" width="13" style="1" customWidth="1"/>
    <col min="2062" max="2062" width="12.28515625" style="1" customWidth="1"/>
    <col min="2063" max="2063" width="12.7109375" style="1" customWidth="1"/>
    <col min="2064" max="2064" width="11.42578125" style="1" customWidth="1"/>
    <col min="2065" max="2065" width="13" style="1" customWidth="1"/>
    <col min="2066" max="2066" width="11.140625" style="1" customWidth="1"/>
    <col min="2067" max="2067" width="12" style="1" customWidth="1"/>
    <col min="2068" max="2068" width="10.5703125" style="1" customWidth="1"/>
    <col min="2069" max="2304" width="9.140625" style="1"/>
    <col min="2305" max="2305" width="3.7109375" style="1" customWidth="1"/>
    <col min="2306" max="2306" width="4.140625" style="1" customWidth="1"/>
    <col min="2307" max="2307" width="28.5703125" style="1" customWidth="1"/>
    <col min="2308" max="2308" width="7.5703125" style="1" customWidth="1"/>
    <col min="2309" max="2309" width="8.7109375" style="1" customWidth="1"/>
    <col min="2310" max="2310" width="16.5703125" style="1" customWidth="1"/>
    <col min="2311" max="2311" width="16.7109375" style="1" customWidth="1"/>
    <col min="2312" max="2312" width="14.85546875" style="1" customWidth="1"/>
    <col min="2313" max="2313" width="13.85546875" style="1" customWidth="1"/>
    <col min="2314" max="2314" width="11.42578125" style="1" customWidth="1"/>
    <col min="2315" max="2315" width="15.140625" style="1" customWidth="1"/>
    <col min="2316" max="2316" width="12.140625" style="1" customWidth="1"/>
    <col min="2317" max="2317" width="13" style="1" customWidth="1"/>
    <col min="2318" max="2318" width="12.28515625" style="1" customWidth="1"/>
    <col min="2319" max="2319" width="12.7109375" style="1" customWidth="1"/>
    <col min="2320" max="2320" width="11.42578125" style="1" customWidth="1"/>
    <col min="2321" max="2321" width="13" style="1" customWidth="1"/>
    <col min="2322" max="2322" width="11.140625" style="1" customWidth="1"/>
    <col min="2323" max="2323" width="12" style="1" customWidth="1"/>
    <col min="2324" max="2324" width="10.5703125" style="1" customWidth="1"/>
    <col min="2325" max="2560" width="9.140625" style="1"/>
    <col min="2561" max="2561" width="3.7109375" style="1" customWidth="1"/>
    <col min="2562" max="2562" width="4.140625" style="1" customWidth="1"/>
    <col min="2563" max="2563" width="28.5703125" style="1" customWidth="1"/>
    <col min="2564" max="2564" width="7.5703125" style="1" customWidth="1"/>
    <col min="2565" max="2565" width="8.7109375" style="1" customWidth="1"/>
    <col min="2566" max="2566" width="16.5703125" style="1" customWidth="1"/>
    <col min="2567" max="2567" width="16.7109375" style="1" customWidth="1"/>
    <col min="2568" max="2568" width="14.85546875" style="1" customWidth="1"/>
    <col min="2569" max="2569" width="13.85546875" style="1" customWidth="1"/>
    <col min="2570" max="2570" width="11.42578125" style="1" customWidth="1"/>
    <col min="2571" max="2571" width="15.140625" style="1" customWidth="1"/>
    <col min="2572" max="2572" width="12.140625" style="1" customWidth="1"/>
    <col min="2573" max="2573" width="13" style="1" customWidth="1"/>
    <col min="2574" max="2574" width="12.28515625" style="1" customWidth="1"/>
    <col min="2575" max="2575" width="12.7109375" style="1" customWidth="1"/>
    <col min="2576" max="2576" width="11.42578125" style="1" customWidth="1"/>
    <col min="2577" max="2577" width="13" style="1" customWidth="1"/>
    <col min="2578" max="2578" width="11.140625" style="1" customWidth="1"/>
    <col min="2579" max="2579" width="12" style="1" customWidth="1"/>
    <col min="2580" max="2580" width="10.5703125" style="1" customWidth="1"/>
    <col min="2581" max="2816" width="9.140625" style="1"/>
    <col min="2817" max="2817" width="3.7109375" style="1" customWidth="1"/>
    <col min="2818" max="2818" width="4.140625" style="1" customWidth="1"/>
    <col min="2819" max="2819" width="28.5703125" style="1" customWidth="1"/>
    <col min="2820" max="2820" width="7.5703125" style="1" customWidth="1"/>
    <col min="2821" max="2821" width="8.7109375" style="1" customWidth="1"/>
    <col min="2822" max="2822" width="16.5703125" style="1" customWidth="1"/>
    <col min="2823" max="2823" width="16.7109375" style="1" customWidth="1"/>
    <col min="2824" max="2824" width="14.85546875" style="1" customWidth="1"/>
    <col min="2825" max="2825" width="13.85546875" style="1" customWidth="1"/>
    <col min="2826" max="2826" width="11.42578125" style="1" customWidth="1"/>
    <col min="2827" max="2827" width="15.140625" style="1" customWidth="1"/>
    <col min="2828" max="2828" width="12.140625" style="1" customWidth="1"/>
    <col min="2829" max="2829" width="13" style="1" customWidth="1"/>
    <col min="2830" max="2830" width="12.28515625" style="1" customWidth="1"/>
    <col min="2831" max="2831" width="12.7109375" style="1" customWidth="1"/>
    <col min="2832" max="2832" width="11.42578125" style="1" customWidth="1"/>
    <col min="2833" max="2833" width="13" style="1" customWidth="1"/>
    <col min="2834" max="2834" width="11.140625" style="1" customWidth="1"/>
    <col min="2835" max="2835" width="12" style="1" customWidth="1"/>
    <col min="2836" max="2836" width="10.5703125" style="1" customWidth="1"/>
    <col min="2837" max="3072" width="9.140625" style="1"/>
    <col min="3073" max="3073" width="3.7109375" style="1" customWidth="1"/>
    <col min="3074" max="3074" width="4.140625" style="1" customWidth="1"/>
    <col min="3075" max="3075" width="28.5703125" style="1" customWidth="1"/>
    <col min="3076" max="3076" width="7.5703125" style="1" customWidth="1"/>
    <col min="3077" max="3077" width="8.7109375" style="1" customWidth="1"/>
    <col min="3078" max="3078" width="16.5703125" style="1" customWidth="1"/>
    <col min="3079" max="3079" width="16.7109375" style="1" customWidth="1"/>
    <col min="3080" max="3080" width="14.85546875" style="1" customWidth="1"/>
    <col min="3081" max="3081" width="13.85546875" style="1" customWidth="1"/>
    <col min="3082" max="3082" width="11.42578125" style="1" customWidth="1"/>
    <col min="3083" max="3083" width="15.140625" style="1" customWidth="1"/>
    <col min="3084" max="3084" width="12.140625" style="1" customWidth="1"/>
    <col min="3085" max="3085" width="13" style="1" customWidth="1"/>
    <col min="3086" max="3086" width="12.28515625" style="1" customWidth="1"/>
    <col min="3087" max="3087" width="12.7109375" style="1" customWidth="1"/>
    <col min="3088" max="3088" width="11.42578125" style="1" customWidth="1"/>
    <col min="3089" max="3089" width="13" style="1" customWidth="1"/>
    <col min="3090" max="3090" width="11.140625" style="1" customWidth="1"/>
    <col min="3091" max="3091" width="12" style="1" customWidth="1"/>
    <col min="3092" max="3092" width="10.5703125" style="1" customWidth="1"/>
    <col min="3093" max="3328" width="9.140625" style="1"/>
    <col min="3329" max="3329" width="3.7109375" style="1" customWidth="1"/>
    <col min="3330" max="3330" width="4.140625" style="1" customWidth="1"/>
    <col min="3331" max="3331" width="28.5703125" style="1" customWidth="1"/>
    <col min="3332" max="3332" width="7.5703125" style="1" customWidth="1"/>
    <col min="3333" max="3333" width="8.7109375" style="1" customWidth="1"/>
    <col min="3334" max="3334" width="16.5703125" style="1" customWidth="1"/>
    <col min="3335" max="3335" width="16.7109375" style="1" customWidth="1"/>
    <col min="3336" max="3336" width="14.85546875" style="1" customWidth="1"/>
    <col min="3337" max="3337" width="13.85546875" style="1" customWidth="1"/>
    <col min="3338" max="3338" width="11.42578125" style="1" customWidth="1"/>
    <col min="3339" max="3339" width="15.140625" style="1" customWidth="1"/>
    <col min="3340" max="3340" width="12.140625" style="1" customWidth="1"/>
    <col min="3341" max="3341" width="13" style="1" customWidth="1"/>
    <col min="3342" max="3342" width="12.28515625" style="1" customWidth="1"/>
    <col min="3343" max="3343" width="12.7109375" style="1" customWidth="1"/>
    <col min="3344" max="3344" width="11.42578125" style="1" customWidth="1"/>
    <col min="3345" max="3345" width="13" style="1" customWidth="1"/>
    <col min="3346" max="3346" width="11.140625" style="1" customWidth="1"/>
    <col min="3347" max="3347" width="12" style="1" customWidth="1"/>
    <col min="3348" max="3348" width="10.5703125" style="1" customWidth="1"/>
    <col min="3349" max="3584" width="9.140625" style="1"/>
    <col min="3585" max="3585" width="3.7109375" style="1" customWidth="1"/>
    <col min="3586" max="3586" width="4.140625" style="1" customWidth="1"/>
    <col min="3587" max="3587" width="28.5703125" style="1" customWidth="1"/>
    <col min="3588" max="3588" width="7.5703125" style="1" customWidth="1"/>
    <col min="3589" max="3589" width="8.7109375" style="1" customWidth="1"/>
    <col min="3590" max="3590" width="16.5703125" style="1" customWidth="1"/>
    <col min="3591" max="3591" width="16.7109375" style="1" customWidth="1"/>
    <col min="3592" max="3592" width="14.85546875" style="1" customWidth="1"/>
    <col min="3593" max="3593" width="13.85546875" style="1" customWidth="1"/>
    <col min="3594" max="3594" width="11.42578125" style="1" customWidth="1"/>
    <col min="3595" max="3595" width="15.140625" style="1" customWidth="1"/>
    <col min="3596" max="3596" width="12.140625" style="1" customWidth="1"/>
    <col min="3597" max="3597" width="13" style="1" customWidth="1"/>
    <col min="3598" max="3598" width="12.28515625" style="1" customWidth="1"/>
    <col min="3599" max="3599" width="12.7109375" style="1" customWidth="1"/>
    <col min="3600" max="3600" width="11.42578125" style="1" customWidth="1"/>
    <col min="3601" max="3601" width="13" style="1" customWidth="1"/>
    <col min="3602" max="3602" width="11.140625" style="1" customWidth="1"/>
    <col min="3603" max="3603" width="12" style="1" customWidth="1"/>
    <col min="3604" max="3604" width="10.5703125" style="1" customWidth="1"/>
    <col min="3605" max="3840" width="9.140625" style="1"/>
    <col min="3841" max="3841" width="3.7109375" style="1" customWidth="1"/>
    <col min="3842" max="3842" width="4.140625" style="1" customWidth="1"/>
    <col min="3843" max="3843" width="28.5703125" style="1" customWidth="1"/>
    <col min="3844" max="3844" width="7.5703125" style="1" customWidth="1"/>
    <col min="3845" max="3845" width="8.7109375" style="1" customWidth="1"/>
    <col min="3846" max="3846" width="16.5703125" style="1" customWidth="1"/>
    <col min="3847" max="3847" width="16.7109375" style="1" customWidth="1"/>
    <col min="3848" max="3848" width="14.85546875" style="1" customWidth="1"/>
    <col min="3849" max="3849" width="13.85546875" style="1" customWidth="1"/>
    <col min="3850" max="3850" width="11.42578125" style="1" customWidth="1"/>
    <col min="3851" max="3851" width="15.140625" style="1" customWidth="1"/>
    <col min="3852" max="3852" width="12.140625" style="1" customWidth="1"/>
    <col min="3853" max="3853" width="13" style="1" customWidth="1"/>
    <col min="3854" max="3854" width="12.28515625" style="1" customWidth="1"/>
    <col min="3855" max="3855" width="12.7109375" style="1" customWidth="1"/>
    <col min="3856" max="3856" width="11.42578125" style="1" customWidth="1"/>
    <col min="3857" max="3857" width="13" style="1" customWidth="1"/>
    <col min="3858" max="3858" width="11.140625" style="1" customWidth="1"/>
    <col min="3859" max="3859" width="12" style="1" customWidth="1"/>
    <col min="3860" max="3860" width="10.5703125" style="1" customWidth="1"/>
    <col min="3861" max="4096" width="9.140625" style="1"/>
    <col min="4097" max="4097" width="3.7109375" style="1" customWidth="1"/>
    <col min="4098" max="4098" width="4.140625" style="1" customWidth="1"/>
    <col min="4099" max="4099" width="28.5703125" style="1" customWidth="1"/>
    <col min="4100" max="4100" width="7.5703125" style="1" customWidth="1"/>
    <col min="4101" max="4101" width="8.7109375" style="1" customWidth="1"/>
    <col min="4102" max="4102" width="16.5703125" style="1" customWidth="1"/>
    <col min="4103" max="4103" width="16.7109375" style="1" customWidth="1"/>
    <col min="4104" max="4104" width="14.85546875" style="1" customWidth="1"/>
    <col min="4105" max="4105" width="13.85546875" style="1" customWidth="1"/>
    <col min="4106" max="4106" width="11.42578125" style="1" customWidth="1"/>
    <col min="4107" max="4107" width="15.140625" style="1" customWidth="1"/>
    <col min="4108" max="4108" width="12.140625" style="1" customWidth="1"/>
    <col min="4109" max="4109" width="13" style="1" customWidth="1"/>
    <col min="4110" max="4110" width="12.28515625" style="1" customWidth="1"/>
    <col min="4111" max="4111" width="12.7109375" style="1" customWidth="1"/>
    <col min="4112" max="4112" width="11.42578125" style="1" customWidth="1"/>
    <col min="4113" max="4113" width="13" style="1" customWidth="1"/>
    <col min="4114" max="4114" width="11.140625" style="1" customWidth="1"/>
    <col min="4115" max="4115" width="12" style="1" customWidth="1"/>
    <col min="4116" max="4116" width="10.5703125" style="1" customWidth="1"/>
    <col min="4117" max="4352" width="9.140625" style="1"/>
    <col min="4353" max="4353" width="3.7109375" style="1" customWidth="1"/>
    <col min="4354" max="4354" width="4.140625" style="1" customWidth="1"/>
    <col min="4355" max="4355" width="28.5703125" style="1" customWidth="1"/>
    <col min="4356" max="4356" width="7.5703125" style="1" customWidth="1"/>
    <col min="4357" max="4357" width="8.7109375" style="1" customWidth="1"/>
    <col min="4358" max="4358" width="16.5703125" style="1" customWidth="1"/>
    <col min="4359" max="4359" width="16.7109375" style="1" customWidth="1"/>
    <col min="4360" max="4360" width="14.85546875" style="1" customWidth="1"/>
    <col min="4361" max="4361" width="13.85546875" style="1" customWidth="1"/>
    <col min="4362" max="4362" width="11.42578125" style="1" customWidth="1"/>
    <col min="4363" max="4363" width="15.140625" style="1" customWidth="1"/>
    <col min="4364" max="4364" width="12.140625" style="1" customWidth="1"/>
    <col min="4365" max="4365" width="13" style="1" customWidth="1"/>
    <col min="4366" max="4366" width="12.28515625" style="1" customWidth="1"/>
    <col min="4367" max="4367" width="12.7109375" style="1" customWidth="1"/>
    <col min="4368" max="4368" width="11.42578125" style="1" customWidth="1"/>
    <col min="4369" max="4369" width="13" style="1" customWidth="1"/>
    <col min="4370" max="4370" width="11.140625" style="1" customWidth="1"/>
    <col min="4371" max="4371" width="12" style="1" customWidth="1"/>
    <col min="4372" max="4372" width="10.5703125" style="1" customWidth="1"/>
    <col min="4373" max="4608" width="9.140625" style="1"/>
    <col min="4609" max="4609" width="3.7109375" style="1" customWidth="1"/>
    <col min="4610" max="4610" width="4.140625" style="1" customWidth="1"/>
    <col min="4611" max="4611" width="28.5703125" style="1" customWidth="1"/>
    <col min="4612" max="4612" width="7.5703125" style="1" customWidth="1"/>
    <col min="4613" max="4613" width="8.7109375" style="1" customWidth="1"/>
    <col min="4614" max="4614" width="16.5703125" style="1" customWidth="1"/>
    <col min="4615" max="4615" width="16.7109375" style="1" customWidth="1"/>
    <col min="4616" max="4616" width="14.85546875" style="1" customWidth="1"/>
    <col min="4617" max="4617" width="13.85546875" style="1" customWidth="1"/>
    <col min="4618" max="4618" width="11.42578125" style="1" customWidth="1"/>
    <col min="4619" max="4619" width="15.140625" style="1" customWidth="1"/>
    <col min="4620" max="4620" width="12.140625" style="1" customWidth="1"/>
    <col min="4621" max="4621" width="13" style="1" customWidth="1"/>
    <col min="4622" max="4622" width="12.28515625" style="1" customWidth="1"/>
    <col min="4623" max="4623" width="12.7109375" style="1" customWidth="1"/>
    <col min="4624" max="4624" width="11.42578125" style="1" customWidth="1"/>
    <col min="4625" max="4625" width="13" style="1" customWidth="1"/>
    <col min="4626" max="4626" width="11.140625" style="1" customWidth="1"/>
    <col min="4627" max="4627" width="12" style="1" customWidth="1"/>
    <col min="4628" max="4628" width="10.5703125" style="1" customWidth="1"/>
    <col min="4629" max="4864" width="9.140625" style="1"/>
    <col min="4865" max="4865" width="3.7109375" style="1" customWidth="1"/>
    <col min="4866" max="4866" width="4.140625" style="1" customWidth="1"/>
    <col min="4867" max="4867" width="28.5703125" style="1" customWidth="1"/>
    <col min="4868" max="4868" width="7.5703125" style="1" customWidth="1"/>
    <col min="4869" max="4869" width="8.7109375" style="1" customWidth="1"/>
    <col min="4870" max="4870" width="16.5703125" style="1" customWidth="1"/>
    <col min="4871" max="4871" width="16.7109375" style="1" customWidth="1"/>
    <col min="4872" max="4872" width="14.85546875" style="1" customWidth="1"/>
    <col min="4873" max="4873" width="13.85546875" style="1" customWidth="1"/>
    <col min="4874" max="4874" width="11.42578125" style="1" customWidth="1"/>
    <col min="4875" max="4875" width="15.140625" style="1" customWidth="1"/>
    <col min="4876" max="4876" width="12.140625" style="1" customWidth="1"/>
    <col min="4877" max="4877" width="13" style="1" customWidth="1"/>
    <col min="4878" max="4878" width="12.28515625" style="1" customWidth="1"/>
    <col min="4879" max="4879" width="12.7109375" style="1" customWidth="1"/>
    <col min="4880" max="4880" width="11.42578125" style="1" customWidth="1"/>
    <col min="4881" max="4881" width="13" style="1" customWidth="1"/>
    <col min="4882" max="4882" width="11.140625" style="1" customWidth="1"/>
    <col min="4883" max="4883" width="12" style="1" customWidth="1"/>
    <col min="4884" max="4884" width="10.5703125" style="1" customWidth="1"/>
    <col min="4885" max="5120" width="9.140625" style="1"/>
    <col min="5121" max="5121" width="3.7109375" style="1" customWidth="1"/>
    <col min="5122" max="5122" width="4.140625" style="1" customWidth="1"/>
    <col min="5123" max="5123" width="28.5703125" style="1" customWidth="1"/>
    <col min="5124" max="5124" width="7.5703125" style="1" customWidth="1"/>
    <col min="5125" max="5125" width="8.7109375" style="1" customWidth="1"/>
    <col min="5126" max="5126" width="16.5703125" style="1" customWidth="1"/>
    <col min="5127" max="5127" width="16.7109375" style="1" customWidth="1"/>
    <col min="5128" max="5128" width="14.85546875" style="1" customWidth="1"/>
    <col min="5129" max="5129" width="13.85546875" style="1" customWidth="1"/>
    <col min="5130" max="5130" width="11.42578125" style="1" customWidth="1"/>
    <col min="5131" max="5131" width="15.140625" style="1" customWidth="1"/>
    <col min="5132" max="5132" width="12.140625" style="1" customWidth="1"/>
    <col min="5133" max="5133" width="13" style="1" customWidth="1"/>
    <col min="5134" max="5134" width="12.28515625" style="1" customWidth="1"/>
    <col min="5135" max="5135" width="12.7109375" style="1" customWidth="1"/>
    <col min="5136" max="5136" width="11.42578125" style="1" customWidth="1"/>
    <col min="5137" max="5137" width="13" style="1" customWidth="1"/>
    <col min="5138" max="5138" width="11.140625" style="1" customWidth="1"/>
    <col min="5139" max="5139" width="12" style="1" customWidth="1"/>
    <col min="5140" max="5140" width="10.5703125" style="1" customWidth="1"/>
    <col min="5141" max="5376" width="9.140625" style="1"/>
    <col min="5377" max="5377" width="3.7109375" style="1" customWidth="1"/>
    <col min="5378" max="5378" width="4.140625" style="1" customWidth="1"/>
    <col min="5379" max="5379" width="28.5703125" style="1" customWidth="1"/>
    <col min="5380" max="5380" width="7.5703125" style="1" customWidth="1"/>
    <col min="5381" max="5381" width="8.7109375" style="1" customWidth="1"/>
    <col min="5382" max="5382" width="16.5703125" style="1" customWidth="1"/>
    <col min="5383" max="5383" width="16.7109375" style="1" customWidth="1"/>
    <col min="5384" max="5384" width="14.85546875" style="1" customWidth="1"/>
    <col min="5385" max="5385" width="13.85546875" style="1" customWidth="1"/>
    <col min="5386" max="5386" width="11.42578125" style="1" customWidth="1"/>
    <col min="5387" max="5387" width="15.140625" style="1" customWidth="1"/>
    <col min="5388" max="5388" width="12.140625" style="1" customWidth="1"/>
    <col min="5389" max="5389" width="13" style="1" customWidth="1"/>
    <col min="5390" max="5390" width="12.28515625" style="1" customWidth="1"/>
    <col min="5391" max="5391" width="12.7109375" style="1" customWidth="1"/>
    <col min="5392" max="5392" width="11.42578125" style="1" customWidth="1"/>
    <col min="5393" max="5393" width="13" style="1" customWidth="1"/>
    <col min="5394" max="5394" width="11.140625" style="1" customWidth="1"/>
    <col min="5395" max="5395" width="12" style="1" customWidth="1"/>
    <col min="5396" max="5396" width="10.5703125" style="1" customWidth="1"/>
    <col min="5397" max="5632" width="9.140625" style="1"/>
    <col min="5633" max="5633" width="3.7109375" style="1" customWidth="1"/>
    <col min="5634" max="5634" width="4.140625" style="1" customWidth="1"/>
    <col min="5635" max="5635" width="28.5703125" style="1" customWidth="1"/>
    <col min="5636" max="5636" width="7.5703125" style="1" customWidth="1"/>
    <col min="5637" max="5637" width="8.7109375" style="1" customWidth="1"/>
    <col min="5638" max="5638" width="16.5703125" style="1" customWidth="1"/>
    <col min="5639" max="5639" width="16.7109375" style="1" customWidth="1"/>
    <col min="5640" max="5640" width="14.85546875" style="1" customWidth="1"/>
    <col min="5641" max="5641" width="13.85546875" style="1" customWidth="1"/>
    <col min="5642" max="5642" width="11.42578125" style="1" customWidth="1"/>
    <col min="5643" max="5643" width="15.140625" style="1" customWidth="1"/>
    <col min="5644" max="5644" width="12.140625" style="1" customWidth="1"/>
    <col min="5645" max="5645" width="13" style="1" customWidth="1"/>
    <col min="5646" max="5646" width="12.28515625" style="1" customWidth="1"/>
    <col min="5647" max="5647" width="12.7109375" style="1" customWidth="1"/>
    <col min="5648" max="5648" width="11.42578125" style="1" customWidth="1"/>
    <col min="5649" max="5649" width="13" style="1" customWidth="1"/>
    <col min="5650" max="5650" width="11.140625" style="1" customWidth="1"/>
    <col min="5651" max="5651" width="12" style="1" customWidth="1"/>
    <col min="5652" max="5652" width="10.5703125" style="1" customWidth="1"/>
    <col min="5653" max="5888" width="9.140625" style="1"/>
    <col min="5889" max="5889" width="3.7109375" style="1" customWidth="1"/>
    <col min="5890" max="5890" width="4.140625" style="1" customWidth="1"/>
    <col min="5891" max="5891" width="28.5703125" style="1" customWidth="1"/>
    <col min="5892" max="5892" width="7.5703125" style="1" customWidth="1"/>
    <col min="5893" max="5893" width="8.7109375" style="1" customWidth="1"/>
    <col min="5894" max="5894" width="16.5703125" style="1" customWidth="1"/>
    <col min="5895" max="5895" width="16.7109375" style="1" customWidth="1"/>
    <col min="5896" max="5896" width="14.85546875" style="1" customWidth="1"/>
    <col min="5897" max="5897" width="13.85546875" style="1" customWidth="1"/>
    <col min="5898" max="5898" width="11.42578125" style="1" customWidth="1"/>
    <col min="5899" max="5899" width="15.140625" style="1" customWidth="1"/>
    <col min="5900" max="5900" width="12.140625" style="1" customWidth="1"/>
    <col min="5901" max="5901" width="13" style="1" customWidth="1"/>
    <col min="5902" max="5902" width="12.28515625" style="1" customWidth="1"/>
    <col min="5903" max="5903" width="12.7109375" style="1" customWidth="1"/>
    <col min="5904" max="5904" width="11.42578125" style="1" customWidth="1"/>
    <col min="5905" max="5905" width="13" style="1" customWidth="1"/>
    <col min="5906" max="5906" width="11.140625" style="1" customWidth="1"/>
    <col min="5907" max="5907" width="12" style="1" customWidth="1"/>
    <col min="5908" max="5908" width="10.5703125" style="1" customWidth="1"/>
    <col min="5909" max="6144" width="9.140625" style="1"/>
    <col min="6145" max="6145" width="3.7109375" style="1" customWidth="1"/>
    <col min="6146" max="6146" width="4.140625" style="1" customWidth="1"/>
    <col min="6147" max="6147" width="28.5703125" style="1" customWidth="1"/>
    <col min="6148" max="6148" width="7.5703125" style="1" customWidth="1"/>
    <col min="6149" max="6149" width="8.7109375" style="1" customWidth="1"/>
    <col min="6150" max="6150" width="16.5703125" style="1" customWidth="1"/>
    <col min="6151" max="6151" width="16.7109375" style="1" customWidth="1"/>
    <col min="6152" max="6152" width="14.85546875" style="1" customWidth="1"/>
    <col min="6153" max="6153" width="13.85546875" style="1" customWidth="1"/>
    <col min="6154" max="6154" width="11.42578125" style="1" customWidth="1"/>
    <col min="6155" max="6155" width="15.140625" style="1" customWidth="1"/>
    <col min="6156" max="6156" width="12.140625" style="1" customWidth="1"/>
    <col min="6157" max="6157" width="13" style="1" customWidth="1"/>
    <col min="6158" max="6158" width="12.28515625" style="1" customWidth="1"/>
    <col min="6159" max="6159" width="12.7109375" style="1" customWidth="1"/>
    <col min="6160" max="6160" width="11.42578125" style="1" customWidth="1"/>
    <col min="6161" max="6161" width="13" style="1" customWidth="1"/>
    <col min="6162" max="6162" width="11.140625" style="1" customWidth="1"/>
    <col min="6163" max="6163" width="12" style="1" customWidth="1"/>
    <col min="6164" max="6164" width="10.5703125" style="1" customWidth="1"/>
    <col min="6165" max="6400" width="9.140625" style="1"/>
    <col min="6401" max="6401" width="3.7109375" style="1" customWidth="1"/>
    <col min="6402" max="6402" width="4.140625" style="1" customWidth="1"/>
    <col min="6403" max="6403" width="28.5703125" style="1" customWidth="1"/>
    <col min="6404" max="6404" width="7.5703125" style="1" customWidth="1"/>
    <col min="6405" max="6405" width="8.7109375" style="1" customWidth="1"/>
    <col min="6406" max="6406" width="16.5703125" style="1" customWidth="1"/>
    <col min="6407" max="6407" width="16.7109375" style="1" customWidth="1"/>
    <col min="6408" max="6408" width="14.85546875" style="1" customWidth="1"/>
    <col min="6409" max="6409" width="13.85546875" style="1" customWidth="1"/>
    <col min="6410" max="6410" width="11.42578125" style="1" customWidth="1"/>
    <col min="6411" max="6411" width="15.140625" style="1" customWidth="1"/>
    <col min="6412" max="6412" width="12.140625" style="1" customWidth="1"/>
    <col min="6413" max="6413" width="13" style="1" customWidth="1"/>
    <col min="6414" max="6414" width="12.28515625" style="1" customWidth="1"/>
    <col min="6415" max="6415" width="12.7109375" style="1" customWidth="1"/>
    <col min="6416" max="6416" width="11.42578125" style="1" customWidth="1"/>
    <col min="6417" max="6417" width="13" style="1" customWidth="1"/>
    <col min="6418" max="6418" width="11.140625" style="1" customWidth="1"/>
    <col min="6419" max="6419" width="12" style="1" customWidth="1"/>
    <col min="6420" max="6420" width="10.5703125" style="1" customWidth="1"/>
    <col min="6421" max="6656" width="9.140625" style="1"/>
    <col min="6657" max="6657" width="3.7109375" style="1" customWidth="1"/>
    <col min="6658" max="6658" width="4.140625" style="1" customWidth="1"/>
    <col min="6659" max="6659" width="28.5703125" style="1" customWidth="1"/>
    <col min="6660" max="6660" width="7.5703125" style="1" customWidth="1"/>
    <col min="6661" max="6661" width="8.7109375" style="1" customWidth="1"/>
    <col min="6662" max="6662" width="16.5703125" style="1" customWidth="1"/>
    <col min="6663" max="6663" width="16.7109375" style="1" customWidth="1"/>
    <col min="6664" max="6664" width="14.85546875" style="1" customWidth="1"/>
    <col min="6665" max="6665" width="13.85546875" style="1" customWidth="1"/>
    <col min="6666" max="6666" width="11.42578125" style="1" customWidth="1"/>
    <col min="6667" max="6667" width="15.140625" style="1" customWidth="1"/>
    <col min="6668" max="6668" width="12.140625" style="1" customWidth="1"/>
    <col min="6669" max="6669" width="13" style="1" customWidth="1"/>
    <col min="6670" max="6670" width="12.28515625" style="1" customWidth="1"/>
    <col min="6671" max="6671" width="12.7109375" style="1" customWidth="1"/>
    <col min="6672" max="6672" width="11.42578125" style="1" customWidth="1"/>
    <col min="6673" max="6673" width="13" style="1" customWidth="1"/>
    <col min="6674" max="6674" width="11.140625" style="1" customWidth="1"/>
    <col min="6675" max="6675" width="12" style="1" customWidth="1"/>
    <col min="6676" max="6676" width="10.5703125" style="1" customWidth="1"/>
    <col min="6677" max="6912" width="9.140625" style="1"/>
    <col min="6913" max="6913" width="3.7109375" style="1" customWidth="1"/>
    <col min="6914" max="6914" width="4.140625" style="1" customWidth="1"/>
    <col min="6915" max="6915" width="28.5703125" style="1" customWidth="1"/>
    <col min="6916" max="6916" width="7.5703125" style="1" customWidth="1"/>
    <col min="6917" max="6917" width="8.7109375" style="1" customWidth="1"/>
    <col min="6918" max="6918" width="16.5703125" style="1" customWidth="1"/>
    <col min="6919" max="6919" width="16.7109375" style="1" customWidth="1"/>
    <col min="6920" max="6920" width="14.85546875" style="1" customWidth="1"/>
    <col min="6921" max="6921" width="13.85546875" style="1" customWidth="1"/>
    <col min="6922" max="6922" width="11.42578125" style="1" customWidth="1"/>
    <col min="6923" max="6923" width="15.140625" style="1" customWidth="1"/>
    <col min="6924" max="6924" width="12.140625" style="1" customWidth="1"/>
    <col min="6925" max="6925" width="13" style="1" customWidth="1"/>
    <col min="6926" max="6926" width="12.28515625" style="1" customWidth="1"/>
    <col min="6927" max="6927" width="12.7109375" style="1" customWidth="1"/>
    <col min="6928" max="6928" width="11.42578125" style="1" customWidth="1"/>
    <col min="6929" max="6929" width="13" style="1" customWidth="1"/>
    <col min="6930" max="6930" width="11.140625" style="1" customWidth="1"/>
    <col min="6931" max="6931" width="12" style="1" customWidth="1"/>
    <col min="6932" max="6932" width="10.5703125" style="1" customWidth="1"/>
    <col min="6933" max="7168" width="9.140625" style="1"/>
    <col min="7169" max="7169" width="3.7109375" style="1" customWidth="1"/>
    <col min="7170" max="7170" width="4.140625" style="1" customWidth="1"/>
    <col min="7171" max="7171" width="28.5703125" style="1" customWidth="1"/>
    <col min="7172" max="7172" width="7.5703125" style="1" customWidth="1"/>
    <col min="7173" max="7173" width="8.7109375" style="1" customWidth="1"/>
    <col min="7174" max="7174" width="16.5703125" style="1" customWidth="1"/>
    <col min="7175" max="7175" width="16.7109375" style="1" customWidth="1"/>
    <col min="7176" max="7176" width="14.85546875" style="1" customWidth="1"/>
    <col min="7177" max="7177" width="13.85546875" style="1" customWidth="1"/>
    <col min="7178" max="7178" width="11.42578125" style="1" customWidth="1"/>
    <col min="7179" max="7179" width="15.140625" style="1" customWidth="1"/>
    <col min="7180" max="7180" width="12.140625" style="1" customWidth="1"/>
    <col min="7181" max="7181" width="13" style="1" customWidth="1"/>
    <col min="7182" max="7182" width="12.28515625" style="1" customWidth="1"/>
    <col min="7183" max="7183" width="12.7109375" style="1" customWidth="1"/>
    <col min="7184" max="7184" width="11.42578125" style="1" customWidth="1"/>
    <col min="7185" max="7185" width="13" style="1" customWidth="1"/>
    <col min="7186" max="7186" width="11.140625" style="1" customWidth="1"/>
    <col min="7187" max="7187" width="12" style="1" customWidth="1"/>
    <col min="7188" max="7188" width="10.5703125" style="1" customWidth="1"/>
    <col min="7189" max="7424" width="9.140625" style="1"/>
    <col min="7425" max="7425" width="3.7109375" style="1" customWidth="1"/>
    <col min="7426" max="7426" width="4.140625" style="1" customWidth="1"/>
    <col min="7427" max="7427" width="28.5703125" style="1" customWidth="1"/>
    <col min="7428" max="7428" width="7.5703125" style="1" customWidth="1"/>
    <col min="7429" max="7429" width="8.7109375" style="1" customWidth="1"/>
    <col min="7430" max="7430" width="16.5703125" style="1" customWidth="1"/>
    <col min="7431" max="7431" width="16.7109375" style="1" customWidth="1"/>
    <col min="7432" max="7432" width="14.85546875" style="1" customWidth="1"/>
    <col min="7433" max="7433" width="13.85546875" style="1" customWidth="1"/>
    <col min="7434" max="7434" width="11.42578125" style="1" customWidth="1"/>
    <col min="7435" max="7435" width="15.140625" style="1" customWidth="1"/>
    <col min="7436" max="7436" width="12.140625" style="1" customWidth="1"/>
    <col min="7437" max="7437" width="13" style="1" customWidth="1"/>
    <col min="7438" max="7438" width="12.28515625" style="1" customWidth="1"/>
    <col min="7439" max="7439" width="12.7109375" style="1" customWidth="1"/>
    <col min="7440" max="7440" width="11.42578125" style="1" customWidth="1"/>
    <col min="7441" max="7441" width="13" style="1" customWidth="1"/>
    <col min="7442" max="7442" width="11.140625" style="1" customWidth="1"/>
    <col min="7443" max="7443" width="12" style="1" customWidth="1"/>
    <col min="7444" max="7444" width="10.5703125" style="1" customWidth="1"/>
    <col min="7445" max="7680" width="9.140625" style="1"/>
    <col min="7681" max="7681" width="3.7109375" style="1" customWidth="1"/>
    <col min="7682" max="7682" width="4.140625" style="1" customWidth="1"/>
    <col min="7683" max="7683" width="28.5703125" style="1" customWidth="1"/>
    <col min="7684" max="7684" width="7.5703125" style="1" customWidth="1"/>
    <col min="7685" max="7685" width="8.7109375" style="1" customWidth="1"/>
    <col min="7686" max="7686" width="16.5703125" style="1" customWidth="1"/>
    <col min="7687" max="7687" width="16.7109375" style="1" customWidth="1"/>
    <col min="7688" max="7688" width="14.85546875" style="1" customWidth="1"/>
    <col min="7689" max="7689" width="13.85546875" style="1" customWidth="1"/>
    <col min="7690" max="7690" width="11.42578125" style="1" customWidth="1"/>
    <col min="7691" max="7691" width="15.140625" style="1" customWidth="1"/>
    <col min="7692" max="7692" width="12.140625" style="1" customWidth="1"/>
    <col min="7693" max="7693" width="13" style="1" customWidth="1"/>
    <col min="7694" max="7694" width="12.28515625" style="1" customWidth="1"/>
    <col min="7695" max="7695" width="12.7109375" style="1" customWidth="1"/>
    <col min="7696" max="7696" width="11.42578125" style="1" customWidth="1"/>
    <col min="7697" max="7697" width="13" style="1" customWidth="1"/>
    <col min="7698" max="7698" width="11.140625" style="1" customWidth="1"/>
    <col min="7699" max="7699" width="12" style="1" customWidth="1"/>
    <col min="7700" max="7700" width="10.5703125" style="1" customWidth="1"/>
    <col min="7701" max="7936" width="9.140625" style="1"/>
    <col min="7937" max="7937" width="3.7109375" style="1" customWidth="1"/>
    <col min="7938" max="7938" width="4.140625" style="1" customWidth="1"/>
    <col min="7939" max="7939" width="28.5703125" style="1" customWidth="1"/>
    <col min="7940" max="7940" width="7.5703125" style="1" customWidth="1"/>
    <col min="7941" max="7941" width="8.7109375" style="1" customWidth="1"/>
    <col min="7942" max="7942" width="16.5703125" style="1" customWidth="1"/>
    <col min="7943" max="7943" width="16.7109375" style="1" customWidth="1"/>
    <col min="7944" max="7944" width="14.85546875" style="1" customWidth="1"/>
    <col min="7945" max="7945" width="13.85546875" style="1" customWidth="1"/>
    <col min="7946" max="7946" width="11.42578125" style="1" customWidth="1"/>
    <col min="7947" max="7947" width="15.140625" style="1" customWidth="1"/>
    <col min="7948" max="7948" width="12.140625" style="1" customWidth="1"/>
    <col min="7949" max="7949" width="13" style="1" customWidth="1"/>
    <col min="7950" max="7950" width="12.28515625" style="1" customWidth="1"/>
    <col min="7951" max="7951" width="12.7109375" style="1" customWidth="1"/>
    <col min="7952" max="7952" width="11.42578125" style="1" customWidth="1"/>
    <col min="7953" max="7953" width="13" style="1" customWidth="1"/>
    <col min="7954" max="7954" width="11.140625" style="1" customWidth="1"/>
    <col min="7955" max="7955" width="12" style="1" customWidth="1"/>
    <col min="7956" max="7956" width="10.5703125" style="1" customWidth="1"/>
    <col min="7957" max="8192" width="9.140625" style="1"/>
    <col min="8193" max="8193" width="3.7109375" style="1" customWidth="1"/>
    <col min="8194" max="8194" width="4.140625" style="1" customWidth="1"/>
    <col min="8195" max="8195" width="28.5703125" style="1" customWidth="1"/>
    <col min="8196" max="8196" width="7.5703125" style="1" customWidth="1"/>
    <col min="8197" max="8197" width="8.7109375" style="1" customWidth="1"/>
    <col min="8198" max="8198" width="16.5703125" style="1" customWidth="1"/>
    <col min="8199" max="8199" width="16.7109375" style="1" customWidth="1"/>
    <col min="8200" max="8200" width="14.85546875" style="1" customWidth="1"/>
    <col min="8201" max="8201" width="13.85546875" style="1" customWidth="1"/>
    <col min="8202" max="8202" width="11.42578125" style="1" customWidth="1"/>
    <col min="8203" max="8203" width="15.140625" style="1" customWidth="1"/>
    <col min="8204" max="8204" width="12.140625" style="1" customWidth="1"/>
    <col min="8205" max="8205" width="13" style="1" customWidth="1"/>
    <col min="8206" max="8206" width="12.28515625" style="1" customWidth="1"/>
    <col min="8207" max="8207" width="12.7109375" style="1" customWidth="1"/>
    <col min="8208" max="8208" width="11.42578125" style="1" customWidth="1"/>
    <col min="8209" max="8209" width="13" style="1" customWidth="1"/>
    <col min="8210" max="8210" width="11.140625" style="1" customWidth="1"/>
    <col min="8211" max="8211" width="12" style="1" customWidth="1"/>
    <col min="8212" max="8212" width="10.5703125" style="1" customWidth="1"/>
    <col min="8213" max="8448" width="9.140625" style="1"/>
    <col min="8449" max="8449" width="3.7109375" style="1" customWidth="1"/>
    <col min="8450" max="8450" width="4.140625" style="1" customWidth="1"/>
    <col min="8451" max="8451" width="28.5703125" style="1" customWidth="1"/>
    <col min="8452" max="8452" width="7.5703125" style="1" customWidth="1"/>
    <col min="8453" max="8453" width="8.7109375" style="1" customWidth="1"/>
    <col min="8454" max="8454" width="16.5703125" style="1" customWidth="1"/>
    <col min="8455" max="8455" width="16.7109375" style="1" customWidth="1"/>
    <col min="8456" max="8456" width="14.85546875" style="1" customWidth="1"/>
    <col min="8457" max="8457" width="13.85546875" style="1" customWidth="1"/>
    <col min="8458" max="8458" width="11.42578125" style="1" customWidth="1"/>
    <col min="8459" max="8459" width="15.140625" style="1" customWidth="1"/>
    <col min="8460" max="8460" width="12.140625" style="1" customWidth="1"/>
    <col min="8461" max="8461" width="13" style="1" customWidth="1"/>
    <col min="8462" max="8462" width="12.28515625" style="1" customWidth="1"/>
    <col min="8463" max="8463" width="12.7109375" style="1" customWidth="1"/>
    <col min="8464" max="8464" width="11.42578125" style="1" customWidth="1"/>
    <col min="8465" max="8465" width="13" style="1" customWidth="1"/>
    <col min="8466" max="8466" width="11.140625" style="1" customWidth="1"/>
    <col min="8467" max="8467" width="12" style="1" customWidth="1"/>
    <col min="8468" max="8468" width="10.5703125" style="1" customWidth="1"/>
    <col min="8469" max="8704" width="9.140625" style="1"/>
    <col min="8705" max="8705" width="3.7109375" style="1" customWidth="1"/>
    <col min="8706" max="8706" width="4.140625" style="1" customWidth="1"/>
    <col min="8707" max="8707" width="28.5703125" style="1" customWidth="1"/>
    <col min="8708" max="8708" width="7.5703125" style="1" customWidth="1"/>
    <col min="8709" max="8709" width="8.7109375" style="1" customWidth="1"/>
    <col min="8710" max="8710" width="16.5703125" style="1" customWidth="1"/>
    <col min="8711" max="8711" width="16.7109375" style="1" customWidth="1"/>
    <col min="8712" max="8712" width="14.85546875" style="1" customWidth="1"/>
    <col min="8713" max="8713" width="13.85546875" style="1" customWidth="1"/>
    <col min="8714" max="8714" width="11.42578125" style="1" customWidth="1"/>
    <col min="8715" max="8715" width="15.140625" style="1" customWidth="1"/>
    <col min="8716" max="8716" width="12.140625" style="1" customWidth="1"/>
    <col min="8717" max="8717" width="13" style="1" customWidth="1"/>
    <col min="8718" max="8718" width="12.28515625" style="1" customWidth="1"/>
    <col min="8719" max="8719" width="12.7109375" style="1" customWidth="1"/>
    <col min="8720" max="8720" width="11.42578125" style="1" customWidth="1"/>
    <col min="8721" max="8721" width="13" style="1" customWidth="1"/>
    <col min="8722" max="8722" width="11.140625" style="1" customWidth="1"/>
    <col min="8723" max="8723" width="12" style="1" customWidth="1"/>
    <col min="8724" max="8724" width="10.5703125" style="1" customWidth="1"/>
    <col min="8725" max="8960" width="9.140625" style="1"/>
    <col min="8961" max="8961" width="3.7109375" style="1" customWidth="1"/>
    <col min="8962" max="8962" width="4.140625" style="1" customWidth="1"/>
    <col min="8963" max="8963" width="28.5703125" style="1" customWidth="1"/>
    <col min="8964" max="8964" width="7.5703125" style="1" customWidth="1"/>
    <col min="8965" max="8965" width="8.7109375" style="1" customWidth="1"/>
    <col min="8966" max="8966" width="16.5703125" style="1" customWidth="1"/>
    <col min="8967" max="8967" width="16.7109375" style="1" customWidth="1"/>
    <col min="8968" max="8968" width="14.85546875" style="1" customWidth="1"/>
    <col min="8969" max="8969" width="13.85546875" style="1" customWidth="1"/>
    <col min="8970" max="8970" width="11.42578125" style="1" customWidth="1"/>
    <col min="8971" max="8971" width="15.140625" style="1" customWidth="1"/>
    <col min="8972" max="8972" width="12.140625" style="1" customWidth="1"/>
    <col min="8973" max="8973" width="13" style="1" customWidth="1"/>
    <col min="8974" max="8974" width="12.28515625" style="1" customWidth="1"/>
    <col min="8975" max="8975" width="12.7109375" style="1" customWidth="1"/>
    <col min="8976" max="8976" width="11.42578125" style="1" customWidth="1"/>
    <col min="8977" max="8977" width="13" style="1" customWidth="1"/>
    <col min="8978" max="8978" width="11.140625" style="1" customWidth="1"/>
    <col min="8979" max="8979" width="12" style="1" customWidth="1"/>
    <col min="8980" max="8980" width="10.5703125" style="1" customWidth="1"/>
    <col min="8981" max="9216" width="9.140625" style="1"/>
    <col min="9217" max="9217" width="3.7109375" style="1" customWidth="1"/>
    <col min="9218" max="9218" width="4.140625" style="1" customWidth="1"/>
    <col min="9219" max="9219" width="28.5703125" style="1" customWidth="1"/>
    <col min="9220" max="9220" width="7.5703125" style="1" customWidth="1"/>
    <col min="9221" max="9221" width="8.7109375" style="1" customWidth="1"/>
    <col min="9222" max="9222" width="16.5703125" style="1" customWidth="1"/>
    <col min="9223" max="9223" width="16.7109375" style="1" customWidth="1"/>
    <col min="9224" max="9224" width="14.85546875" style="1" customWidth="1"/>
    <col min="9225" max="9225" width="13.85546875" style="1" customWidth="1"/>
    <col min="9226" max="9226" width="11.42578125" style="1" customWidth="1"/>
    <col min="9227" max="9227" width="15.140625" style="1" customWidth="1"/>
    <col min="9228" max="9228" width="12.140625" style="1" customWidth="1"/>
    <col min="9229" max="9229" width="13" style="1" customWidth="1"/>
    <col min="9230" max="9230" width="12.28515625" style="1" customWidth="1"/>
    <col min="9231" max="9231" width="12.7109375" style="1" customWidth="1"/>
    <col min="9232" max="9232" width="11.42578125" style="1" customWidth="1"/>
    <col min="9233" max="9233" width="13" style="1" customWidth="1"/>
    <col min="9234" max="9234" width="11.140625" style="1" customWidth="1"/>
    <col min="9235" max="9235" width="12" style="1" customWidth="1"/>
    <col min="9236" max="9236" width="10.5703125" style="1" customWidth="1"/>
    <col min="9237" max="9472" width="9.140625" style="1"/>
    <col min="9473" max="9473" width="3.7109375" style="1" customWidth="1"/>
    <col min="9474" max="9474" width="4.140625" style="1" customWidth="1"/>
    <col min="9475" max="9475" width="28.5703125" style="1" customWidth="1"/>
    <col min="9476" max="9476" width="7.5703125" style="1" customWidth="1"/>
    <col min="9477" max="9477" width="8.7109375" style="1" customWidth="1"/>
    <col min="9478" max="9478" width="16.5703125" style="1" customWidth="1"/>
    <col min="9479" max="9479" width="16.7109375" style="1" customWidth="1"/>
    <col min="9480" max="9480" width="14.85546875" style="1" customWidth="1"/>
    <col min="9481" max="9481" width="13.85546875" style="1" customWidth="1"/>
    <col min="9482" max="9482" width="11.42578125" style="1" customWidth="1"/>
    <col min="9483" max="9483" width="15.140625" style="1" customWidth="1"/>
    <col min="9484" max="9484" width="12.140625" style="1" customWidth="1"/>
    <col min="9485" max="9485" width="13" style="1" customWidth="1"/>
    <col min="9486" max="9486" width="12.28515625" style="1" customWidth="1"/>
    <col min="9487" max="9487" width="12.7109375" style="1" customWidth="1"/>
    <col min="9488" max="9488" width="11.42578125" style="1" customWidth="1"/>
    <col min="9489" max="9489" width="13" style="1" customWidth="1"/>
    <col min="9490" max="9490" width="11.140625" style="1" customWidth="1"/>
    <col min="9491" max="9491" width="12" style="1" customWidth="1"/>
    <col min="9492" max="9492" width="10.5703125" style="1" customWidth="1"/>
    <col min="9493" max="9728" width="9.140625" style="1"/>
    <col min="9729" max="9729" width="3.7109375" style="1" customWidth="1"/>
    <col min="9730" max="9730" width="4.140625" style="1" customWidth="1"/>
    <col min="9731" max="9731" width="28.5703125" style="1" customWidth="1"/>
    <col min="9732" max="9732" width="7.5703125" style="1" customWidth="1"/>
    <col min="9733" max="9733" width="8.7109375" style="1" customWidth="1"/>
    <col min="9734" max="9734" width="16.5703125" style="1" customWidth="1"/>
    <col min="9735" max="9735" width="16.7109375" style="1" customWidth="1"/>
    <col min="9736" max="9736" width="14.85546875" style="1" customWidth="1"/>
    <col min="9737" max="9737" width="13.85546875" style="1" customWidth="1"/>
    <col min="9738" max="9738" width="11.42578125" style="1" customWidth="1"/>
    <col min="9739" max="9739" width="15.140625" style="1" customWidth="1"/>
    <col min="9740" max="9740" width="12.140625" style="1" customWidth="1"/>
    <col min="9741" max="9741" width="13" style="1" customWidth="1"/>
    <col min="9742" max="9742" width="12.28515625" style="1" customWidth="1"/>
    <col min="9743" max="9743" width="12.7109375" style="1" customWidth="1"/>
    <col min="9744" max="9744" width="11.42578125" style="1" customWidth="1"/>
    <col min="9745" max="9745" width="13" style="1" customWidth="1"/>
    <col min="9746" max="9746" width="11.140625" style="1" customWidth="1"/>
    <col min="9747" max="9747" width="12" style="1" customWidth="1"/>
    <col min="9748" max="9748" width="10.5703125" style="1" customWidth="1"/>
    <col min="9749" max="9984" width="9.140625" style="1"/>
    <col min="9985" max="9985" width="3.7109375" style="1" customWidth="1"/>
    <col min="9986" max="9986" width="4.140625" style="1" customWidth="1"/>
    <col min="9987" max="9987" width="28.5703125" style="1" customWidth="1"/>
    <col min="9988" max="9988" width="7.5703125" style="1" customWidth="1"/>
    <col min="9989" max="9989" width="8.7109375" style="1" customWidth="1"/>
    <col min="9990" max="9990" width="16.5703125" style="1" customWidth="1"/>
    <col min="9991" max="9991" width="16.7109375" style="1" customWidth="1"/>
    <col min="9992" max="9992" width="14.85546875" style="1" customWidth="1"/>
    <col min="9993" max="9993" width="13.85546875" style="1" customWidth="1"/>
    <col min="9994" max="9994" width="11.42578125" style="1" customWidth="1"/>
    <col min="9995" max="9995" width="15.140625" style="1" customWidth="1"/>
    <col min="9996" max="9996" width="12.140625" style="1" customWidth="1"/>
    <col min="9997" max="9997" width="13" style="1" customWidth="1"/>
    <col min="9998" max="9998" width="12.28515625" style="1" customWidth="1"/>
    <col min="9999" max="9999" width="12.7109375" style="1" customWidth="1"/>
    <col min="10000" max="10000" width="11.42578125" style="1" customWidth="1"/>
    <col min="10001" max="10001" width="13" style="1" customWidth="1"/>
    <col min="10002" max="10002" width="11.140625" style="1" customWidth="1"/>
    <col min="10003" max="10003" width="12" style="1" customWidth="1"/>
    <col min="10004" max="10004" width="10.5703125" style="1" customWidth="1"/>
    <col min="10005" max="10240" width="9.140625" style="1"/>
    <col min="10241" max="10241" width="3.7109375" style="1" customWidth="1"/>
    <col min="10242" max="10242" width="4.140625" style="1" customWidth="1"/>
    <col min="10243" max="10243" width="28.5703125" style="1" customWidth="1"/>
    <col min="10244" max="10244" width="7.5703125" style="1" customWidth="1"/>
    <col min="10245" max="10245" width="8.7109375" style="1" customWidth="1"/>
    <col min="10246" max="10246" width="16.5703125" style="1" customWidth="1"/>
    <col min="10247" max="10247" width="16.7109375" style="1" customWidth="1"/>
    <col min="10248" max="10248" width="14.85546875" style="1" customWidth="1"/>
    <col min="10249" max="10249" width="13.85546875" style="1" customWidth="1"/>
    <col min="10250" max="10250" width="11.42578125" style="1" customWidth="1"/>
    <col min="10251" max="10251" width="15.140625" style="1" customWidth="1"/>
    <col min="10252" max="10252" width="12.140625" style="1" customWidth="1"/>
    <col min="10253" max="10253" width="13" style="1" customWidth="1"/>
    <col min="10254" max="10254" width="12.28515625" style="1" customWidth="1"/>
    <col min="10255" max="10255" width="12.7109375" style="1" customWidth="1"/>
    <col min="10256" max="10256" width="11.42578125" style="1" customWidth="1"/>
    <col min="10257" max="10257" width="13" style="1" customWidth="1"/>
    <col min="10258" max="10258" width="11.140625" style="1" customWidth="1"/>
    <col min="10259" max="10259" width="12" style="1" customWidth="1"/>
    <col min="10260" max="10260" width="10.5703125" style="1" customWidth="1"/>
    <col min="10261" max="10496" width="9.140625" style="1"/>
    <col min="10497" max="10497" width="3.7109375" style="1" customWidth="1"/>
    <col min="10498" max="10498" width="4.140625" style="1" customWidth="1"/>
    <col min="10499" max="10499" width="28.5703125" style="1" customWidth="1"/>
    <col min="10500" max="10500" width="7.5703125" style="1" customWidth="1"/>
    <col min="10501" max="10501" width="8.7109375" style="1" customWidth="1"/>
    <col min="10502" max="10502" width="16.5703125" style="1" customWidth="1"/>
    <col min="10503" max="10503" width="16.7109375" style="1" customWidth="1"/>
    <col min="10504" max="10504" width="14.85546875" style="1" customWidth="1"/>
    <col min="10505" max="10505" width="13.85546875" style="1" customWidth="1"/>
    <col min="10506" max="10506" width="11.42578125" style="1" customWidth="1"/>
    <col min="10507" max="10507" width="15.140625" style="1" customWidth="1"/>
    <col min="10508" max="10508" width="12.140625" style="1" customWidth="1"/>
    <col min="10509" max="10509" width="13" style="1" customWidth="1"/>
    <col min="10510" max="10510" width="12.28515625" style="1" customWidth="1"/>
    <col min="10511" max="10511" width="12.7109375" style="1" customWidth="1"/>
    <col min="10512" max="10512" width="11.42578125" style="1" customWidth="1"/>
    <col min="10513" max="10513" width="13" style="1" customWidth="1"/>
    <col min="10514" max="10514" width="11.140625" style="1" customWidth="1"/>
    <col min="10515" max="10515" width="12" style="1" customWidth="1"/>
    <col min="10516" max="10516" width="10.5703125" style="1" customWidth="1"/>
    <col min="10517" max="10752" width="9.140625" style="1"/>
    <col min="10753" max="10753" width="3.7109375" style="1" customWidth="1"/>
    <col min="10754" max="10754" width="4.140625" style="1" customWidth="1"/>
    <col min="10755" max="10755" width="28.5703125" style="1" customWidth="1"/>
    <col min="10756" max="10756" width="7.5703125" style="1" customWidth="1"/>
    <col min="10757" max="10757" width="8.7109375" style="1" customWidth="1"/>
    <col min="10758" max="10758" width="16.5703125" style="1" customWidth="1"/>
    <col min="10759" max="10759" width="16.7109375" style="1" customWidth="1"/>
    <col min="10760" max="10760" width="14.85546875" style="1" customWidth="1"/>
    <col min="10761" max="10761" width="13.85546875" style="1" customWidth="1"/>
    <col min="10762" max="10762" width="11.42578125" style="1" customWidth="1"/>
    <col min="10763" max="10763" width="15.140625" style="1" customWidth="1"/>
    <col min="10764" max="10764" width="12.140625" style="1" customWidth="1"/>
    <col min="10765" max="10765" width="13" style="1" customWidth="1"/>
    <col min="10766" max="10766" width="12.28515625" style="1" customWidth="1"/>
    <col min="10767" max="10767" width="12.7109375" style="1" customWidth="1"/>
    <col min="10768" max="10768" width="11.42578125" style="1" customWidth="1"/>
    <col min="10769" max="10769" width="13" style="1" customWidth="1"/>
    <col min="10770" max="10770" width="11.140625" style="1" customWidth="1"/>
    <col min="10771" max="10771" width="12" style="1" customWidth="1"/>
    <col min="10772" max="10772" width="10.5703125" style="1" customWidth="1"/>
    <col min="10773" max="11008" width="9.140625" style="1"/>
    <col min="11009" max="11009" width="3.7109375" style="1" customWidth="1"/>
    <col min="11010" max="11010" width="4.140625" style="1" customWidth="1"/>
    <col min="11011" max="11011" width="28.5703125" style="1" customWidth="1"/>
    <col min="11012" max="11012" width="7.5703125" style="1" customWidth="1"/>
    <col min="11013" max="11013" width="8.7109375" style="1" customWidth="1"/>
    <col min="11014" max="11014" width="16.5703125" style="1" customWidth="1"/>
    <col min="11015" max="11015" width="16.7109375" style="1" customWidth="1"/>
    <col min="11016" max="11016" width="14.85546875" style="1" customWidth="1"/>
    <col min="11017" max="11017" width="13.85546875" style="1" customWidth="1"/>
    <col min="11018" max="11018" width="11.42578125" style="1" customWidth="1"/>
    <col min="11019" max="11019" width="15.140625" style="1" customWidth="1"/>
    <col min="11020" max="11020" width="12.140625" style="1" customWidth="1"/>
    <col min="11021" max="11021" width="13" style="1" customWidth="1"/>
    <col min="11022" max="11022" width="12.28515625" style="1" customWidth="1"/>
    <col min="11023" max="11023" width="12.7109375" style="1" customWidth="1"/>
    <col min="11024" max="11024" width="11.42578125" style="1" customWidth="1"/>
    <col min="11025" max="11025" width="13" style="1" customWidth="1"/>
    <col min="11026" max="11026" width="11.140625" style="1" customWidth="1"/>
    <col min="11027" max="11027" width="12" style="1" customWidth="1"/>
    <col min="11028" max="11028" width="10.5703125" style="1" customWidth="1"/>
    <col min="11029" max="11264" width="9.140625" style="1"/>
    <col min="11265" max="11265" width="3.7109375" style="1" customWidth="1"/>
    <col min="11266" max="11266" width="4.140625" style="1" customWidth="1"/>
    <col min="11267" max="11267" width="28.5703125" style="1" customWidth="1"/>
    <col min="11268" max="11268" width="7.5703125" style="1" customWidth="1"/>
    <col min="11269" max="11269" width="8.7109375" style="1" customWidth="1"/>
    <col min="11270" max="11270" width="16.5703125" style="1" customWidth="1"/>
    <col min="11271" max="11271" width="16.7109375" style="1" customWidth="1"/>
    <col min="11272" max="11272" width="14.85546875" style="1" customWidth="1"/>
    <col min="11273" max="11273" width="13.85546875" style="1" customWidth="1"/>
    <col min="11274" max="11274" width="11.42578125" style="1" customWidth="1"/>
    <col min="11275" max="11275" width="15.140625" style="1" customWidth="1"/>
    <col min="11276" max="11276" width="12.140625" style="1" customWidth="1"/>
    <col min="11277" max="11277" width="13" style="1" customWidth="1"/>
    <col min="11278" max="11278" width="12.28515625" style="1" customWidth="1"/>
    <col min="11279" max="11279" width="12.7109375" style="1" customWidth="1"/>
    <col min="11280" max="11280" width="11.42578125" style="1" customWidth="1"/>
    <col min="11281" max="11281" width="13" style="1" customWidth="1"/>
    <col min="11282" max="11282" width="11.140625" style="1" customWidth="1"/>
    <col min="11283" max="11283" width="12" style="1" customWidth="1"/>
    <col min="11284" max="11284" width="10.5703125" style="1" customWidth="1"/>
    <col min="11285" max="11520" width="9.140625" style="1"/>
    <col min="11521" max="11521" width="3.7109375" style="1" customWidth="1"/>
    <col min="11522" max="11522" width="4.140625" style="1" customWidth="1"/>
    <col min="11523" max="11523" width="28.5703125" style="1" customWidth="1"/>
    <col min="11524" max="11524" width="7.5703125" style="1" customWidth="1"/>
    <col min="11525" max="11525" width="8.7109375" style="1" customWidth="1"/>
    <col min="11526" max="11526" width="16.5703125" style="1" customWidth="1"/>
    <col min="11527" max="11527" width="16.7109375" style="1" customWidth="1"/>
    <col min="11528" max="11528" width="14.85546875" style="1" customWidth="1"/>
    <col min="11529" max="11529" width="13.85546875" style="1" customWidth="1"/>
    <col min="11530" max="11530" width="11.42578125" style="1" customWidth="1"/>
    <col min="11531" max="11531" width="15.140625" style="1" customWidth="1"/>
    <col min="11532" max="11532" width="12.140625" style="1" customWidth="1"/>
    <col min="11533" max="11533" width="13" style="1" customWidth="1"/>
    <col min="11534" max="11534" width="12.28515625" style="1" customWidth="1"/>
    <col min="11535" max="11535" width="12.7109375" style="1" customWidth="1"/>
    <col min="11536" max="11536" width="11.42578125" style="1" customWidth="1"/>
    <col min="11537" max="11537" width="13" style="1" customWidth="1"/>
    <col min="11538" max="11538" width="11.140625" style="1" customWidth="1"/>
    <col min="11539" max="11539" width="12" style="1" customWidth="1"/>
    <col min="11540" max="11540" width="10.5703125" style="1" customWidth="1"/>
    <col min="11541" max="11776" width="9.140625" style="1"/>
    <col min="11777" max="11777" width="3.7109375" style="1" customWidth="1"/>
    <col min="11778" max="11778" width="4.140625" style="1" customWidth="1"/>
    <col min="11779" max="11779" width="28.5703125" style="1" customWidth="1"/>
    <col min="11780" max="11780" width="7.5703125" style="1" customWidth="1"/>
    <col min="11781" max="11781" width="8.7109375" style="1" customWidth="1"/>
    <col min="11782" max="11782" width="16.5703125" style="1" customWidth="1"/>
    <col min="11783" max="11783" width="16.7109375" style="1" customWidth="1"/>
    <col min="11784" max="11784" width="14.85546875" style="1" customWidth="1"/>
    <col min="11785" max="11785" width="13.85546875" style="1" customWidth="1"/>
    <col min="11786" max="11786" width="11.42578125" style="1" customWidth="1"/>
    <col min="11787" max="11787" width="15.140625" style="1" customWidth="1"/>
    <col min="11788" max="11788" width="12.140625" style="1" customWidth="1"/>
    <col min="11789" max="11789" width="13" style="1" customWidth="1"/>
    <col min="11790" max="11790" width="12.28515625" style="1" customWidth="1"/>
    <col min="11791" max="11791" width="12.7109375" style="1" customWidth="1"/>
    <col min="11792" max="11792" width="11.42578125" style="1" customWidth="1"/>
    <col min="11793" max="11793" width="13" style="1" customWidth="1"/>
    <col min="11794" max="11794" width="11.140625" style="1" customWidth="1"/>
    <col min="11795" max="11795" width="12" style="1" customWidth="1"/>
    <col min="11796" max="11796" width="10.5703125" style="1" customWidth="1"/>
    <col min="11797" max="12032" width="9.140625" style="1"/>
    <col min="12033" max="12033" width="3.7109375" style="1" customWidth="1"/>
    <col min="12034" max="12034" width="4.140625" style="1" customWidth="1"/>
    <col min="12035" max="12035" width="28.5703125" style="1" customWidth="1"/>
    <col min="12036" max="12036" width="7.5703125" style="1" customWidth="1"/>
    <col min="12037" max="12037" width="8.7109375" style="1" customWidth="1"/>
    <col min="12038" max="12038" width="16.5703125" style="1" customWidth="1"/>
    <col min="12039" max="12039" width="16.7109375" style="1" customWidth="1"/>
    <col min="12040" max="12040" width="14.85546875" style="1" customWidth="1"/>
    <col min="12041" max="12041" width="13.85546875" style="1" customWidth="1"/>
    <col min="12042" max="12042" width="11.42578125" style="1" customWidth="1"/>
    <col min="12043" max="12043" width="15.140625" style="1" customWidth="1"/>
    <col min="12044" max="12044" width="12.140625" style="1" customWidth="1"/>
    <col min="12045" max="12045" width="13" style="1" customWidth="1"/>
    <col min="12046" max="12046" width="12.28515625" style="1" customWidth="1"/>
    <col min="12047" max="12047" width="12.7109375" style="1" customWidth="1"/>
    <col min="12048" max="12048" width="11.42578125" style="1" customWidth="1"/>
    <col min="12049" max="12049" width="13" style="1" customWidth="1"/>
    <col min="12050" max="12050" width="11.140625" style="1" customWidth="1"/>
    <col min="12051" max="12051" width="12" style="1" customWidth="1"/>
    <col min="12052" max="12052" width="10.5703125" style="1" customWidth="1"/>
    <col min="12053" max="12288" width="9.140625" style="1"/>
    <col min="12289" max="12289" width="3.7109375" style="1" customWidth="1"/>
    <col min="12290" max="12290" width="4.140625" style="1" customWidth="1"/>
    <col min="12291" max="12291" width="28.5703125" style="1" customWidth="1"/>
    <col min="12292" max="12292" width="7.5703125" style="1" customWidth="1"/>
    <col min="12293" max="12293" width="8.7109375" style="1" customWidth="1"/>
    <col min="12294" max="12294" width="16.5703125" style="1" customWidth="1"/>
    <col min="12295" max="12295" width="16.7109375" style="1" customWidth="1"/>
    <col min="12296" max="12296" width="14.85546875" style="1" customWidth="1"/>
    <col min="12297" max="12297" width="13.85546875" style="1" customWidth="1"/>
    <col min="12298" max="12298" width="11.42578125" style="1" customWidth="1"/>
    <col min="12299" max="12299" width="15.140625" style="1" customWidth="1"/>
    <col min="12300" max="12300" width="12.140625" style="1" customWidth="1"/>
    <col min="12301" max="12301" width="13" style="1" customWidth="1"/>
    <col min="12302" max="12302" width="12.28515625" style="1" customWidth="1"/>
    <col min="12303" max="12303" width="12.7109375" style="1" customWidth="1"/>
    <col min="12304" max="12304" width="11.42578125" style="1" customWidth="1"/>
    <col min="12305" max="12305" width="13" style="1" customWidth="1"/>
    <col min="12306" max="12306" width="11.140625" style="1" customWidth="1"/>
    <col min="12307" max="12307" width="12" style="1" customWidth="1"/>
    <col min="12308" max="12308" width="10.5703125" style="1" customWidth="1"/>
    <col min="12309" max="12544" width="9.140625" style="1"/>
    <col min="12545" max="12545" width="3.7109375" style="1" customWidth="1"/>
    <col min="12546" max="12546" width="4.140625" style="1" customWidth="1"/>
    <col min="12547" max="12547" width="28.5703125" style="1" customWidth="1"/>
    <col min="12548" max="12548" width="7.5703125" style="1" customWidth="1"/>
    <col min="12549" max="12549" width="8.7109375" style="1" customWidth="1"/>
    <col min="12550" max="12550" width="16.5703125" style="1" customWidth="1"/>
    <col min="12551" max="12551" width="16.7109375" style="1" customWidth="1"/>
    <col min="12552" max="12552" width="14.85546875" style="1" customWidth="1"/>
    <col min="12553" max="12553" width="13.85546875" style="1" customWidth="1"/>
    <col min="12554" max="12554" width="11.42578125" style="1" customWidth="1"/>
    <col min="12555" max="12555" width="15.140625" style="1" customWidth="1"/>
    <col min="12556" max="12556" width="12.140625" style="1" customWidth="1"/>
    <col min="12557" max="12557" width="13" style="1" customWidth="1"/>
    <col min="12558" max="12558" width="12.28515625" style="1" customWidth="1"/>
    <col min="12559" max="12559" width="12.7109375" style="1" customWidth="1"/>
    <col min="12560" max="12560" width="11.42578125" style="1" customWidth="1"/>
    <col min="12561" max="12561" width="13" style="1" customWidth="1"/>
    <col min="12562" max="12562" width="11.140625" style="1" customWidth="1"/>
    <col min="12563" max="12563" width="12" style="1" customWidth="1"/>
    <col min="12564" max="12564" width="10.5703125" style="1" customWidth="1"/>
    <col min="12565" max="12800" width="9.140625" style="1"/>
    <col min="12801" max="12801" width="3.7109375" style="1" customWidth="1"/>
    <col min="12802" max="12802" width="4.140625" style="1" customWidth="1"/>
    <col min="12803" max="12803" width="28.5703125" style="1" customWidth="1"/>
    <col min="12804" max="12804" width="7.5703125" style="1" customWidth="1"/>
    <col min="12805" max="12805" width="8.7109375" style="1" customWidth="1"/>
    <col min="12806" max="12806" width="16.5703125" style="1" customWidth="1"/>
    <col min="12807" max="12807" width="16.7109375" style="1" customWidth="1"/>
    <col min="12808" max="12808" width="14.85546875" style="1" customWidth="1"/>
    <col min="12809" max="12809" width="13.85546875" style="1" customWidth="1"/>
    <col min="12810" max="12810" width="11.42578125" style="1" customWidth="1"/>
    <col min="12811" max="12811" width="15.140625" style="1" customWidth="1"/>
    <col min="12812" max="12812" width="12.140625" style="1" customWidth="1"/>
    <col min="12813" max="12813" width="13" style="1" customWidth="1"/>
    <col min="12814" max="12814" width="12.28515625" style="1" customWidth="1"/>
    <col min="12815" max="12815" width="12.7109375" style="1" customWidth="1"/>
    <col min="12816" max="12816" width="11.42578125" style="1" customWidth="1"/>
    <col min="12817" max="12817" width="13" style="1" customWidth="1"/>
    <col min="12818" max="12818" width="11.140625" style="1" customWidth="1"/>
    <col min="12819" max="12819" width="12" style="1" customWidth="1"/>
    <col min="12820" max="12820" width="10.5703125" style="1" customWidth="1"/>
    <col min="12821" max="13056" width="9.140625" style="1"/>
    <col min="13057" max="13057" width="3.7109375" style="1" customWidth="1"/>
    <col min="13058" max="13058" width="4.140625" style="1" customWidth="1"/>
    <col min="13059" max="13059" width="28.5703125" style="1" customWidth="1"/>
    <col min="13060" max="13060" width="7.5703125" style="1" customWidth="1"/>
    <col min="13061" max="13061" width="8.7109375" style="1" customWidth="1"/>
    <col min="13062" max="13062" width="16.5703125" style="1" customWidth="1"/>
    <col min="13063" max="13063" width="16.7109375" style="1" customWidth="1"/>
    <col min="13064" max="13064" width="14.85546875" style="1" customWidth="1"/>
    <col min="13065" max="13065" width="13.85546875" style="1" customWidth="1"/>
    <col min="13066" max="13066" width="11.42578125" style="1" customWidth="1"/>
    <col min="13067" max="13067" width="15.140625" style="1" customWidth="1"/>
    <col min="13068" max="13068" width="12.140625" style="1" customWidth="1"/>
    <col min="13069" max="13069" width="13" style="1" customWidth="1"/>
    <col min="13070" max="13070" width="12.28515625" style="1" customWidth="1"/>
    <col min="13071" max="13071" width="12.7109375" style="1" customWidth="1"/>
    <col min="13072" max="13072" width="11.42578125" style="1" customWidth="1"/>
    <col min="13073" max="13073" width="13" style="1" customWidth="1"/>
    <col min="13074" max="13074" width="11.140625" style="1" customWidth="1"/>
    <col min="13075" max="13075" width="12" style="1" customWidth="1"/>
    <col min="13076" max="13076" width="10.5703125" style="1" customWidth="1"/>
    <col min="13077" max="13312" width="9.140625" style="1"/>
    <col min="13313" max="13313" width="3.7109375" style="1" customWidth="1"/>
    <col min="13314" max="13314" width="4.140625" style="1" customWidth="1"/>
    <col min="13315" max="13315" width="28.5703125" style="1" customWidth="1"/>
    <col min="13316" max="13316" width="7.5703125" style="1" customWidth="1"/>
    <col min="13317" max="13317" width="8.7109375" style="1" customWidth="1"/>
    <col min="13318" max="13318" width="16.5703125" style="1" customWidth="1"/>
    <col min="13319" max="13319" width="16.7109375" style="1" customWidth="1"/>
    <col min="13320" max="13320" width="14.85546875" style="1" customWidth="1"/>
    <col min="13321" max="13321" width="13.85546875" style="1" customWidth="1"/>
    <col min="13322" max="13322" width="11.42578125" style="1" customWidth="1"/>
    <col min="13323" max="13323" width="15.140625" style="1" customWidth="1"/>
    <col min="13324" max="13324" width="12.140625" style="1" customWidth="1"/>
    <col min="13325" max="13325" width="13" style="1" customWidth="1"/>
    <col min="13326" max="13326" width="12.28515625" style="1" customWidth="1"/>
    <col min="13327" max="13327" width="12.7109375" style="1" customWidth="1"/>
    <col min="13328" max="13328" width="11.42578125" style="1" customWidth="1"/>
    <col min="13329" max="13329" width="13" style="1" customWidth="1"/>
    <col min="13330" max="13330" width="11.140625" style="1" customWidth="1"/>
    <col min="13331" max="13331" width="12" style="1" customWidth="1"/>
    <col min="13332" max="13332" width="10.5703125" style="1" customWidth="1"/>
    <col min="13333" max="13568" width="9.140625" style="1"/>
    <col min="13569" max="13569" width="3.7109375" style="1" customWidth="1"/>
    <col min="13570" max="13570" width="4.140625" style="1" customWidth="1"/>
    <col min="13571" max="13571" width="28.5703125" style="1" customWidth="1"/>
    <col min="13572" max="13572" width="7.5703125" style="1" customWidth="1"/>
    <col min="13573" max="13573" width="8.7109375" style="1" customWidth="1"/>
    <col min="13574" max="13574" width="16.5703125" style="1" customWidth="1"/>
    <col min="13575" max="13575" width="16.7109375" style="1" customWidth="1"/>
    <col min="13576" max="13576" width="14.85546875" style="1" customWidth="1"/>
    <col min="13577" max="13577" width="13.85546875" style="1" customWidth="1"/>
    <col min="13578" max="13578" width="11.42578125" style="1" customWidth="1"/>
    <col min="13579" max="13579" width="15.140625" style="1" customWidth="1"/>
    <col min="13580" max="13580" width="12.140625" style="1" customWidth="1"/>
    <col min="13581" max="13581" width="13" style="1" customWidth="1"/>
    <col min="13582" max="13582" width="12.28515625" style="1" customWidth="1"/>
    <col min="13583" max="13583" width="12.7109375" style="1" customWidth="1"/>
    <col min="13584" max="13584" width="11.42578125" style="1" customWidth="1"/>
    <col min="13585" max="13585" width="13" style="1" customWidth="1"/>
    <col min="13586" max="13586" width="11.140625" style="1" customWidth="1"/>
    <col min="13587" max="13587" width="12" style="1" customWidth="1"/>
    <col min="13588" max="13588" width="10.5703125" style="1" customWidth="1"/>
    <col min="13589" max="13824" width="9.140625" style="1"/>
    <col min="13825" max="13825" width="3.7109375" style="1" customWidth="1"/>
    <col min="13826" max="13826" width="4.140625" style="1" customWidth="1"/>
    <col min="13827" max="13827" width="28.5703125" style="1" customWidth="1"/>
    <col min="13828" max="13828" width="7.5703125" style="1" customWidth="1"/>
    <col min="13829" max="13829" width="8.7109375" style="1" customWidth="1"/>
    <col min="13830" max="13830" width="16.5703125" style="1" customWidth="1"/>
    <col min="13831" max="13831" width="16.7109375" style="1" customWidth="1"/>
    <col min="13832" max="13832" width="14.85546875" style="1" customWidth="1"/>
    <col min="13833" max="13833" width="13.85546875" style="1" customWidth="1"/>
    <col min="13834" max="13834" width="11.42578125" style="1" customWidth="1"/>
    <col min="13835" max="13835" width="15.140625" style="1" customWidth="1"/>
    <col min="13836" max="13836" width="12.140625" style="1" customWidth="1"/>
    <col min="13837" max="13837" width="13" style="1" customWidth="1"/>
    <col min="13838" max="13838" width="12.28515625" style="1" customWidth="1"/>
    <col min="13839" max="13839" width="12.7109375" style="1" customWidth="1"/>
    <col min="13840" max="13840" width="11.42578125" style="1" customWidth="1"/>
    <col min="13841" max="13841" width="13" style="1" customWidth="1"/>
    <col min="13842" max="13842" width="11.140625" style="1" customWidth="1"/>
    <col min="13843" max="13843" width="12" style="1" customWidth="1"/>
    <col min="13844" max="13844" width="10.5703125" style="1" customWidth="1"/>
    <col min="13845" max="14080" width="9.140625" style="1"/>
    <col min="14081" max="14081" width="3.7109375" style="1" customWidth="1"/>
    <col min="14082" max="14082" width="4.140625" style="1" customWidth="1"/>
    <col min="14083" max="14083" width="28.5703125" style="1" customWidth="1"/>
    <col min="14084" max="14084" width="7.5703125" style="1" customWidth="1"/>
    <col min="14085" max="14085" width="8.7109375" style="1" customWidth="1"/>
    <col min="14086" max="14086" width="16.5703125" style="1" customWidth="1"/>
    <col min="14087" max="14087" width="16.7109375" style="1" customWidth="1"/>
    <col min="14088" max="14088" width="14.85546875" style="1" customWidth="1"/>
    <col min="14089" max="14089" width="13.85546875" style="1" customWidth="1"/>
    <col min="14090" max="14090" width="11.42578125" style="1" customWidth="1"/>
    <col min="14091" max="14091" width="15.140625" style="1" customWidth="1"/>
    <col min="14092" max="14092" width="12.140625" style="1" customWidth="1"/>
    <col min="14093" max="14093" width="13" style="1" customWidth="1"/>
    <col min="14094" max="14094" width="12.28515625" style="1" customWidth="1"/>
    <col min="14095" max="14095" width="12.7109375" style="1" customWidth="1"/>
    <col min="14096" max="14096" width="11.42578125" style="1" customWidth="1"/>
    <col min="14097" max="14097" width="13" style="1" customWidth="1"/>
    <col min="14098" max="14098" width="11.140625" style="1" customWidth="1"/>
    <col min="14099" max="14099" width="12" style="1" customWidth="1"/>
    <col min="14100" max="14100" width="10.5703125" style="1" customWidth="1"/>
    <col min="14101" max="14336" width="9.140625" style="1"/>
    <col min="14337" max="14337" width="3.7109375" style="1" customWidth="1"/>
    <col min="14338" max="14338" width="4.140625" style="1" customWidth="1"/>
    <col min="14339" max="14339" width="28.5703125" style="1" customWidth="1"/>
    <col min="14340" max="14340" width="7.5703125" style="1" customWidth="1"/>
    <col min="14341" max="14341" width="8.7109375" style="1" customWidth="1"/>
    <col min="14342" max="14342" width="16.5703125" style="1" customWidth="1"/>
    <col min="14343" max="14343" width="16.7109375" style="1" customWidth="1"/>
    <col min="14344" max="14344" width="14.85546875" style="1" customWidth="1"/>
    <col min="14345" max="14345" width="13.85546875" style="1" customWidth="1"/>
    <col min="14346" max="14346" width="11.42578125" style="1" customWidth="1"/>
    <col min="14347" max="14347" width="15.140625" style="1" customWidth="1"/>
    <col min="14348" max="14348" width="12.140625" style="1" customWidth="1"/>
    <col min="14349" max="14349" width="13" style="1" customWidth="1"/>
    <col min="14350" max="14350" width="12.28515625" style="1" customWidth="1"/>
    <col min="14351" max="14351" width="12.7109375" style="1" customWidth="1"/>
    <col min="14352" max="14352" width="11.42578125" style="1" customWidth="1"/>
    <col min="14353" max="14353" width="13" style="1" customWidth="1"/>
    <col min="14354" max="14354" width="11.140625" style="1" customWidth="1"/>
    <col min="14355" max="14355" width="12" style="1" customWidth="1"/>
    <col min="14356" max="14356" width="10.5703125" style="1" customWidth="1"/>
    <col min="14357" max="14592" width="9.140625" style="1"/>
    <col min="14593" max="14593" width="3.7109375" style="1" customWidth="1"/>
    <col min="14594" max="14594" width="4.140625" style="1" customWidth="1"/>
    <col min="14595" max="14595" width="28.5703125" style="1" customWidth="1"/>
    <col min="14596" max="14596" width="7.5703125" style="1" customWidth="1"/>
    <col min="14597" max="14597" width="8.7109375" style="1" customWidth="1"/>
    <col min="14598" max="14598" width="16.5703125" style="1" customWidth="1"/>
    <col min="14599" max="14599" width="16.7109375" style="1" customWidth="1"/>
    <col min="14600" max="14600" width="14.85546875" style="1" customWidth="1"/>
    <col min="14601" max="14601" width="13.85546875" style="1" customWidth="1"/>
    <col min="14602" max="14602" width="11.42578125" style="1" customWidth="1"/>
    <col min="14603" max="14603" width="15.140625" style="1" customWidth="1"/>
    <col min="14604" max="14604" width="12.140625" style="1" customWidth="1"/>
    <col min="14605" max="14605" width="13" style="1" customWidth="1"/>
    <col min="14606" max="14606" width="12.28515625" style="1" customWidth="1"/>
    <col min="14607" max="14607" width="12.7109375" style="1" customWidth="1"/>
    <col min="14608" max="14608" width="11.42578125" style="1" customWidth="1"/>
    <col min="14609" max="14609" width="13" style="1" customWidth="1"/>
    <col min="14610" max="14610" width="11.140625" style="1" customWidth="1"/>
    <col min="14611" max="14611" width="12" style="1" customWidth="1"/>
    <col min="14612" max="14612" width="10.5703125" style="1" customWidth="1"/>
    <col min="14613" max="14848" width="9.140625" style="1"/>
    <col min="14849" max="14849" width="3.7109375" style="1" customWidth="1"/>
    <col min="14850" max="14850" width="4.140625" style="1" customWidth="1"/>
    <col min="14851" max="14851" width="28.5703125" style="1" customWidth="1"/>
    <col min="14852" max="14852" width="7.5703125" style="1" customWidth="1"/>
    <col min="14853" max="14853" width="8.7109375" style="1" customWidth="1"/>
    <col min="14854" max="14854" width="16.5703125" style="1" customWidth="1"/>
    <col min="14855" max="14855" width="16.7109375" style="1" customWidth="1"/>
    <col min="14856" max="14856" width="14.85546875" style="1" customWidth="1"/>
    <col min="14857" max="14857" width="13.85546875" style="1" customWidth="1"/>
    <col min="14858" max="14858" width="11.42578125" style="1" customWidth="1"/>
    <col min="14859" max="14859" width="15.140625" style="1" customWidth="1"/>
    <col min="14860" max="14860" width="12.140625" style="1" customWidth="1"/>
    <col min="14861" max="14861" width="13" style="1" customWidth="1"/>
    <col min="14862" max="14862" width="12.28515625" style="1" customWidth="1"/>
    <col min="14863" max="14863" width="12.7109375" style="1" customWidth="1"/>
    <col min="14864" max="14864" width="11.42578125" style="1" customWidth="1"/>
    <col min="14865" max="14865" width="13" style="1" customWidth="1"/>
    <col min="14866" max="14866" width="11.140625" style="1" customWidth="1"/>
    <col min="14867" max="14867" width="12" style="1" customWidth="1"/>
    <col min="14868" max="14868" width="10.5703125" style="1" customWidth="1"/>
    <col min="14869" max="15104" width="9.140625" style="1"/>
    <col min="15105" max="15105" width="3.7109375" style="1" customWidth="1"/>
    <col min="15106" max="15106" width="4.140625" style="1" customWidth="1"/>
    <col min="15107" max="15107" width="28.5703125" style="1" customWidth="1"/>
    <col min="15108" max="15108" width="7.5703125" style="1" customWidth="1"/>
    <col min="15109" max="15109" width="8.7109375" style="1" customWidth="1"/>
    <col min="15110" max="15110" width="16.5703125" style="1" customWidth="1"/>
    <col min="15111" max="15111" width="16.7109375" style="1" customWidth="1"/>
    <col min="15112" max="15112" width="14.85546875" style="1" customWidth="1"/>
    <col min="15113" max="15113" width="13.85546875" style="1" customWidth="1"/>
    <col min="15114" max="15114" width="11.42578125" style="1" customWidth="1"/>
    <col min="15115" max="15115" width="15.140625" style="1" customWidth="1"/>
    <col min="15116" max="15116" width="12.140625" style="1" customWidth="1"/>
    <col min="15117" max="15117" width="13" style="1" customWidth="1"/>
    <col min="15118" max="15118" width="12.28515625" style="1" customWidth="1"/>
    <col min="15119" max="15119" width="12.7109375" style="1" customWidth="1"/>
    <col min="15120" max="15120" width="11.42578125" style="1" customWidth="1"/>
    <col min="15121" max="15121" width="13" style="1" customWidth="1"/>
    <col min="15122" max="15122" width="11.140625" style="1" customWidth="1"/>
    <col min="15123" max="15123" width="12" style="1" customWidth="1"/>
    <col min="15124" max="15124" width="10.5703125" style="1" customWidth="1"/>
    <col min="15125" max="15360" width="9.140625" style="1"/>
    <col min="15361" max="15361" width="3.7109375" style="1" customWidth="1"/>
    <col min="15362" max="15362" width="4.140625" style="1" customWidth="1"/>
    <col min="15363" max="15363" width="28.5703125" style="1" customWidth="1"/>
    <col min="15364" max="15364" width="7.5703125" style="1" customWidth="1"/>
    <col min="15365" max="15365" width="8.7109375" style="1" customWidth="1"/>
    <col min="15366" max="15366" width="16.5703125" style="1" customWidth="1"/>
    <col min="15367" max="15367" width="16.7109375" style="1" customWidth="1"/>
    <col min="15368" max="15368" width="14.85546875" style="1" customWidth="1"/>
    <col min="15369" max="15369" width="13.85546875" style="1" customWidth="1"/>
    <col min="15370" max="15370" width="11.42578125" style="1" customWidth="1"/>
    <col min="15371" max="15371" width="15.140625" style="1" customWidth="1"/>
    <col min="15372" max="15372" width="12.140625" style="1" customWidth="1"/>
    <col min="15373" max="15373" width="13" style="1" customWidth="1"/>
    <col min="15374" max="15374" width="12.28515625" style="1" customWidth="1"/>
    <col min="15375" max="15375" width="12.7109375" style="1" customWidth="1"/>
    <col min="15376" max="15376" width="11.42578125" style="1" customWidth="1"/>
    <col min="15377" max="15377" width="13" style="1" customWidth="1"/>
    <col min="15378" max="15378" width="11.140625" style="1" customWidth="1"/>
    <col min="15379" max="15379" width="12" style="1" customWidth="1"/>
    <col min="15380" max="15380" width="10.5703125" style="1" customWidth="1"/>
    <col min="15381" max="15616" width="9.140625" style="1"/>
    <col min="15617" max="15617" width="3.7109375" style="1" customWidth="1"/>
    <col min="15618" max="15618" width="4.140625" style="1" customWidth="1"/>
    <col min="15619" max="15619" width="28.5703125" style="1" customWidth="1"/>
    <col min="15620" max="15620" width="7.5703125" style="1" customWidth="1"/>
    <col min="15621" max="15621" width="8.7109375" style="1" customWidth="1"/>
    <col min="15622" max="15622" width="16.5703125" style="1" customWidth="1"/>
    <col min="15623" max="15623" width="16.7109375" style="1" customWidth="1"/>
    <col min="15624" max="15624" width="14.85546875" style="1" customWidth="1"/>
    <col min="15625" max="15625" width="13.85546875" style="1" customWidth="1"/>
    <col min="15626" max="15626" width="11.42578125" style="1" customWidth="1"/>
    <col min="15627" max="15627" width="15.140625" style="1" customWidth="1"/>
    <col min="15628" max="15628" width="12.140625" style="1" customWidth="1"/>
    <col min="15629" max="15629" width="13" style="1" customWidth="1"/>
    <col min="15630" max="15630" width="12.28515625" style="1" customWidth="1"/>
    <col min="15631" max="15631" width="12.7109375" style="1" customWidth="1"/>
    <col min="15632" max="15632" width="11.42578125" style="1" customWidth="1"/>
    <col min="15633" max="15633" width="13" style="1" customWidth="1"/>
    <col min="15634" max="15634" width="11.140625" style="1" customWidth="1"/>
    <col min="15635" max="15635" width="12" style="1" customWidth="1"/>
    <col min="15636" max="15636" width="10.5703125" style="1" customWidth="1"/>
    <col min="15637" max="15872" width="9.140625" style="1"/>
    <col min="15873" max="15873" width="3.7109375" style="1" customWidth="1"/>
    <col min="15874" max="15874" width="4.140625" style="1" customWidth="1"/>
    <col min="15875" max="15875" width="28.5703125" style="1" customWidth="1"/>
    <col min="15876" max="15876" width="7.5703125" style="1" customWidth="1"/>
    <col min="15877" max="15877" width="8.7109375" style="1" customWidth="1"/>
    <col min="15878" max="15878" width="16.5703125" style="1" customWidth="1"/>
    <col min="15879" max="15879" width="16.7109375" style="1" customWidth="1"/>
    <col min="15880" max="15880" width="14.85546875" style="1" customWidth="1"/>
    <col min="15881" max="15881" width="13.85546875" style="1" customWidth="1"/>
    <col min="15882" max="15882" width="11.42578125" style="1" customWidth="1"/>
    <col min="15883" max="15883" width="15.140625" style="1" customWidth="1"/>
    <col min="15884" max="15884" width="12.140625" style="1" customWidth="1"/>
    <col min="15885" max="15885" width="13" style="1" customWidth="1"/>
    <col min="15886" max="15886" width="12.28515625" style="1" customWidth="1"/>
    <col min="15887" max="15887" width="12.7109375" style="1" customWidth="1"/>
    <col min="15888" max="15888" width="11.42578125" style="1" customWidth="1"/>
    <col min="15889" max="15889" width="13" style="1" customWidth="1"/>
    <col min="15890" max="15890" width="11.140625" style="1" customWidth="1"/>
    <col min="15891" max="15891" width="12" style="1" customWidth="1"/>
    <col min="15892" max="15892" width="10.5703125" style="1" customWidth="1"/>
    <col min="15893" max="16128" width="9.140625" style="1"/>
    <col min="16129" max="16129" width="3.7109375" style="1" customWidth="1"/>
    <col min="16130" max="16130" width="4.140625" style="1" customWidth="1"/>
    <col min="16131" max="16131" width="28.5703125" style="1" customWidth="1"/>
    <col min="16132" max="16132" width="7.5703125" style="1" customWidth="1"/>
    <col min="16133" max="16133" width="8.7109375" style="1" customWidth="1"/>
    <col min="16134" max="16134" width="16.5703125" style="1" customWidth="1"/>
    <col min="16135" max="16135" width="16.7109375" style="1" customWidth="1"/>
    <col min="16136" max="16136" width="14.85546875" style="1" customWidth="1"/>
    <col min="16137" max="16137" width="13.85546875" style="1" customWidth="1"/>
    <col min="16138" max="16138" width="11.42578125" style="1" customWidth="1"/>
    <col min="16139" max="16139" width="15.140625" style="1" customWidth="1"/>
    <col min="16140" max="16140" width="12.140625" style="1" customWidth="1"/>
    <col min="16141" max="16141" width="13" style="1" customWidth="1"/>
    <col min="16142" max="16142" width="12.28515625" style="1" customWidth="1"/>
    <col min="16143" max="16143" width="12.7109375" style="1" customWidth="1"/>
    <col min="16144" max="16144" width="11.42578125" style="1" customWidth="1"/>
    <col min="16145" max="16145" width="13" style="1" customWidth="1"/>
    <col min="16146" max="16146" width="11.140625" style="1" customWidth="1"/>
    <col min="16147" max="16147" width="12" style="1" customWidth="1"/>
    <col min="16148" max="16148" width="10.5703125" style="1" customWidth="1"/>
    <col min="16149" max="16384" width="9.140625" style="1"/>
  </cols>
  <sheetData>
    <row r="1" spans="1:20" ht="18" customHeight="1" x14ac:dyDescent="0.2">
      <c r="A1" s="165" t="s">
        <v>195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</row>
    <row r="2" spans="1:20" ht="18" customHeight="1" x14ac:dyDescent="0.2">
      <c r="A2" s="165" t="s">
        <v>363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</row>
    <row r="3" spans="1:20" ht="11.45" customHeight="1" x14ac:dyDescent="0.2">
      <c r="A3" s="2"/>
      <c r="B3" s="2"/>
      <c r="C3" s="2"/>
      <c r="D3" s="3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</row>
    <row r="4" spans="1:20" ht="15.75" customHeight="1" x14ac:dyDescent="0.2">
      <c r="A4" s="166" t="s">
        <v>196</v>
      </c>
      <c r="B4" s="167"/>
      <c r="C4" s="168"/>
      <c r="D4" s="169" t="s">
        <v>2</v>
      </c>
      <c r="E4" s="170" t="s">
        <v>197</v>
      </c>
      <c r="F4" s="172" t="s">
        <v>198</v>
      </c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</row>
    <row r="5" spans="1:20" ht="15.75" customHeight="1" x14ac:dyDescent="0.2">
      <c r="A5" s="166"/>
      <c r="B5" s="167"/>
      <c r="C5" s="168"/>
      <c r="D5" s="169"/>
      <c r="E5" s="171"/>
      <c r="F5" s="172" t="s">
        <v>199</v>
      </c>
      <c r="G5" s="172" t="s">
        <v>10</v>
      </c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</row>
    <row r="6" spans="1:20" ht="65.45" customHeight="1" x14ac:dyDescent="0.2">
      <c r="A6" s="166"/>
      <c r="B6" s="167"/>
      <c r="C6" s="168"/>
      <c r="D6" s="169"/>
      <c r="E6" s="171"/>
      <c r="F6" s="172"/>
      <c r="G6" s="166" t="s">
        <v>200</v>
      </c>
      <c r="H6" s="167"/>
      <c r="I6" s="167"/>
      <c r="J6" s="167"/>
      <c r="K6" s="167"/>
      <c r="L6" s="168"/>
      <c r="M6" s="166" t="s">
        <v>201</v>
      </c>
      <c r="N6" s="167"/>
      <c r="O6" s="168"/>
      <c r="P6" s="166" t="s">
        <v>51</v>
      </c>
      <c r="Q6" s="168"/>
      <c r="R6" s="172" t="s">
        <v>202</v>
      </c>
      <c r="S6" s="172"/>
      <c r="T6" s="172"/>
    </row>
    <row r="7" spans="1:20" ht="83.45" customHeight="1" x14ac:dyDescent="0.2">
      <c r="A7" s="166"/>
      <c r="B7" s="167"/>
      <c r="C7" s="168"/>
      <c r="D7" s="169"/>
      <c r="E7" s="171"/>
      <c r="F7" s="172"/>
      <c r="G7" s="205" t="s">
        <v>203</v>
      </c>
      <c r="H7" s="170" t="s">
        <v>204</v>
      </c>
      <c r="I7" s="170" t="s">
        <v>205</v>
      </c>
      <c r="J7" s="170" t="s">
        <v>206</v>
      </c>
      <c r="K7" s="170" t="s">
        <v>207</v>
      </c>
      <c r="L7" s="170" t="s">
        <v>208</v>
      </c>
      <c r="M7" s="170" t="s">
        <v>209</v>
      </c>
      <c r="N7" s="170" t="s">
        <v>210</v>
      </c>
      <c r="O7" s="170" t="s">
        <v>211</v>
      </c>
      <c r="P7" s="170" t="s">
        <v>209</v>
      </c>
      <c r="Q7" s="170" t="s">
        <v>211</v>
      </c>
      <c r="R7" s="170" t="s">
        <v>212</v>
      </c>
      <c r="S7" s="170" t="s">
        <v>213</v>
      </c>
      <c r="T7" s="170" t="s">
        <v>214</v>
      </c>
    </row>
    <row r="8" spans="1:20" ht="130.5" customHeight="1" x14ac:dyDescent="0.2">
      <c r="A8" s="166"/>
      <c r="B8" s="167"/>
      <c r="C8" s="168"/>
      <c r="D8" s="169"/>
      <c r="E8" s="199"/>
      <c r="F8" s="172"/>
      <c r="G8" s="206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</row>
    <row r="9" spans="1:20" ht="15" customHeight="1" x14ac:dyDescent="0.2">
      <c r="A9" s="166">
        <v>1</v>
      </c>
      <c r="B9" s="167"/>
      <c r="C9" s="168"/>
      <c r="D9" s="106">
        <v>2</v>
      </c>
      <c r="E9" s="105">
        <v>3</v>
      </c>
      <c r="F9" s="43">
        <v>4</v>
      </c>
      <c r="G9" s="43">
        <v>5</v>
      </c>
      <c r="H9" s="43">
        <v>6</v>
      </c>
      <c r="I9" s="43">
        <v>7</v>
      </c>
      <c r="J9" s="43">
        <v>8</v>
      </c>
      <c r="K9" s="43">
        <v>9</v>
      </c>
      <c r="L9" s="43">
        <v>10</v>
      </c>
      <c r="M9" s="43">
        <v>11</v>
      </c>
      <c r="N9" s="43">
        <v>12</v>
      </c>
      <c r="O9" s="43">
        <v>13</v>
      </c>
      <c r="P9" s="43">
        <v>14</v>
      </c>
      <c r="Q9" s="43">
        <v>15</v>
      </c>
      <c r="R9" s="43">
        <v>16</v>
      </c>
      <c r="S9" s="43">
        <v>17</v>
      </c>
      <c r="T9" s="43">
        <v>18</v>
      </c>
    </row>
    <row r="10" spans="1:20" s="8" customFormat="1" ht="16.149999999999999" customHeight="1" x14ac:dyDescent="0.2">
      <c r="A10" s="184" t="s">
        <v>65</v>
      </c>
      <c r="B10" s="185"/>
      <c r="C10" s="186"/>
      <c r="D10" s="5" t="s">
        <v>6</v>
      </c>
      <c r="E10" s="6" t="s">
        <v>7</v>
      </c>
      <c r="F10" s="7">
        <f>G10+H10+I10+J10+K10+L10+M10+N10+O10+P10+Q10+R10+S10+T10</f>
        <v>32096236.5</v>
      </c>
      <c r="G10" s="7"/>
      <c r="H10" s="7">
        <f>H12+H13+H14+H15+H16</f>
        <v>29961934.100000001</v>
      </c>
      <c r="I10" s="7"/>
      <c r="J10" s="7">
        <f>J12+J13+J14+J15+J16</f>
        <v>1134302.3999999999</v>
      </c>
      <c r="K10" s="7"/>
      <c r="L10" s="7"/>
      <c r="M10" s="7">
        <f>M12+M13+M14+M15+M16</f>
        <v>0</v>
      </c>
      <c r="N10" s="7"/>
      <c r="O10" s="7"/>
      <c r="P10" s="7"/>
      <c r="Q10" s="7"/>
      <c r="R10" s="7">
        <f>R12+R13+R14+R15+R16</f>
        <v>1000000</v>
      </c>
      <c r="S10" s="7"/>
      <c r="T10" s="7"/>
    </row>
    <row r="11" spans="1:20" ht="16.5" customHeight="1" x14ac:dyDescent="0.2">
      <c r="A11" s="178" t="s">
        <v>10</v>
      </c>
      <c r="B11" s="176"/>
      <c r="C11" s="177"/>
      <c r="D11" s="106" t="s">
        <v>7</v>
      </c>
      <c r="E11" s="106" t="s">
        <v>7</v>
      </c>
      <c r="F11" s="4" t="s">
        <v>7</v>
      </c>
      <c r="G11" s="4" t="s">
        <v>7</v>
      </c>
      <c r="H11" s="4" t="s">
        <v>7</v>
      </c>
      <c r="I11" s="4" t="s">
        <v>7</v>
      </c>
      <c r="J11" s="4" t="s">
        <v>7</v>
      </c>
      <c r="K11" s="4" t="s">
        <v>7</v>
      </c>
      <c r="L11" s="4" t="s">
        <v>7</v>
      </c>
      <c r="M11" s="4" t="s">
        <v>7</v>
      </c>
      <c r="N11" s="4" t="s">
        <v>7</v>
      </c>
      <c r="O11" s="4" t="s">
        <v>7</v>
      </c>
      <c r="P11" s="4" t="s">
        <v>7</v>
      </c>
      <c r="Q11" s="4" t="s">
        <v>7</v>
      </c>
      <c r="R11" s="4" t="s">
        <v>7</v>
      </c>
      <c r="S11" s="4" t="s">
        <v>7</v>
      </c>
      <c r="T11" s="4" t="s">
        <v>7</v>
      </c>
    </row>
    <row r="12" spans="1:20" s="8" customFormat="1" ht="16.5" customHeight="1" x14ac:dyDescent="0.2">
      <c r="A12" s="200" t="s">
        <v>215</v>
      </c>
      <c r="B12" s="201"/>
      <c r="C12" s="202"/>
      <c r="D12" s="44" t="s">
        <v>216</v>
      </c>
      <c r="E12" s="6">
        <v>110</v>
      </c>
      <c r="F12" s="7">
        <f t="shared" ref="F12:F16" si="0">G12+H12+I12+J12+K12+L12+M12+N12+O12+P12+Q12+R12+S12+T12</f>
        <v>30354568.739999998</v>
      </c>
      <c r="G12" s="7"/>
      <c r="H12" s="7">
        <f>H27+H77</f>
        <v>28920266.34</v>
      </c>
      <c r="I12" s="7"/>
      <c r="J12" s="7">
        <f>J27+J77</f>
        <v>1134302.3999999999</v>
      </c>
      <c r="K12" s="7"/>
      <c r="L12" s="7"/>
      <c r="M12" s="7">
        <f>M27+M77</f>
        <v>0</v>
      </c>
      <c r="N12" s="7"/>
      <c r="O12" s="7"/>
      <c r="P12" s="7"/>
      <c r="Q12" s="7"/>
      <c r="R12" s="7">
        <v>300000</v>
      </c>
      <c r="S12" s="7"/>
      <c r="T12" s="7"/>
    </row>
    <row r="13" spans="1:20" s="8" customFormat="1" ht="31.15" customHeight="1" x14ac:dyDescent="0.2">
      <c r="A13" s="184" t="s">
        <v>79</v>
      </c>
      <c r="B13" s="185"/>
      <c r="C13" s="186"/>
      <c r="D13" s="5" t="s">
        <v>217</v>
      </c>
      <c r="E13" s="6">
        <v>300</v>
      </c>
      <c r="F13" s="7">
        <f t="shared" si="0"/>
        <v>0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0" s="8" customFormat="1" ht="31.9" customHeight="1" x14ac:dyDescent="0.2">
      <c r="A14" s="184" t="s">
        <v>84</v>
      </c>
      <c r="B14" s="185"/>
      <c r="C14" s="186"/>
      <c r="D14" s="5" t="s">
        <v>218</v>
      </c>
      <c r="E14" s="5" t="s">
        <v>86</v>
      </c>
      <c r="F14" s="7">
        <f t="shared" si="0"/>
        <v>52894</v>
      </c>
      <c r="G14" s="7"/>
      <c r="H14" s="7">
        <f>H39+H89</f>
        <v>52894</v>
      </c>
      <c r="I14" s="7"/>
      <c r="J14" s="7">
        <f>J39+J89</f>
        <v>0</v>
      </c>
      <c r="K14" s="7"/>
      <c r="L14" s="7"/>
      <c r="M14" s="7">
        <f>M39+M89</f>
        <v>0</v>
      </c>
      <c r="N14" s="7"/>
      <c r="O14" s="7"/>
      <c r="P14" s="7"/>
      <c r="Q14" s="7"/>
      <c r="R14" s="7">
        <f>R39+R89</f>
        <v>0</v>
      </c>
      <c r="S14" s="7"/>
      <c r="T14" s="7"/>
    </row>
    <row r="15" spans="1:20" s="8" customFormat="1" ht="31.15" customHeight="1" x14ac:dyDescent="0.2">
      <c r="A15" s="184" t="s">
        <v>93</v>
      </c>
      <c r="B15" s="185"/>
      <c r="C15" s="186"/>
      <c r="D15" s="5" t="s">
        <v>219</v>
      </c>
      <c r="E15" s="5" t="s">
        <v>7</v>
      </c>
      <c r="F15" s="7">
        <f t="shared" si="0"/>
        <v>0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1:20" s="8" customFormat="1" ht="31.9" customHeight="1" x14ac:dyDescent="0.2">
      <c r="A16" s="184" t="s">
        <v>220</v>
      </c>
      <c r="B16" s="185"/>
      <c r="C16" s="186"/>
      <c r="D16" s="5" t="s">
        <v>221</v>
      </c>
      <c r="E16" s="5" t="s">
        <v>7</v>
      </c>
      <c r="F16" s="7">
        <f t="shared" si="0"/>
        <v>1688773.76</v>
      </c>
      <c r="G16" s="7"/>
      <c r="H16" s="7">
        <f>H19+H20</f>
        <v>988773.76</v>
      </c>
      <c r="I16" s="7"/>
      <c r="J16" s="7">
        <f>J19+J20</f>
        <v>0</v>
      </c>
      <c r="K16" s="7"/>
      <c r="L16" s="7"/>
      <c r="M16" s="7">
        <f>M19+M20</f>
        <v>0</v>
      </c>
      <c r="N16" s="7"/>
      <c r="O16" s="7"/>
      <c r="P16" s="7"/>
      <c r="Q16" s="7"/>
      <c r="R16" s="7">
        <f>R19+R20</f>
        <v>700000</v>
      </c>
      <c r="S16" s="7"/>
      <c r="T16" s="7"/>
    </row>
    <row r="17" spans="1:20" ht="16.5" customHeight="1" x14ac:dyDescent="0.2">
      <c r="A17" s="104"/>
      <c r="B17" s="173" t="s">
        <v>10</v>
      </c>
      <c r="C17" s="174"/>
      <c r="D17" s="106" t="s">
        <v>7</v>
      </c>
      <c r="E17" s="106" t="s">
        <v>7</v>
      </c>
      <c r="F17" s="4" t="s">
        <v>7</v>
      </c>
      <c r="G17" s="4" t="s">
        <v>7</v>
      </c>
      <c r="H17" s="4" t="s">
        <v>7</v>
      </c>
      <c r="I17" s="4" t="s">
        <v>7</v>
      </c>
      <c r="J17" s="4" t="s">
        <v>7</v>
      </c>
      <c r="K17" s="4" t="s">
        <v>7</v>
      </c>
      <c r="L17" s="4" t="s">
        <v>7</v>
      </c>
      <c r="M17" s="4" t="s">
        <v>7</v>
      </c>
      <c r="N17" s="4" t="s">
        <v>7</v>
      </c>
      <c r="O17" s="4" t="s">
        <v>7</v>
      </c>
      <c r="P17" s="4" t="s">
        <v>7</v>
      </c>
      <c r="Q17" s="4" t="s">
        <v>7</v>
      </c>
      <c r="R17" s="4" t="s">
        <v>7</v>
      </c>
      <c r="S17" s="4" t="s">
        <v>7</v>
      </c>
      <c r="T17" s="4" t="s">
        <v>7</v>
      </c>
    </row>
    <row r="18" spans="1:20" s="8" customFormat="1" ht="46.9" customHeight="1" x14ac:dyDescent="0.2">
      <c r="A18" s="108"/>
      <c r="B18" s="185" t="s">
        <v>99</v>
      </c>
      <c r="C18" s="186"/>
      <c r="D18" s="5" t="s">
        <v>222</v>
      </c>
      <c r="E18" s="6">
        <v>243</v>
      </c>
      <c r="F18" s="7"/>
      <c r="G18" s="7" t="s">
        <v>7</v>
      </c>
      <c r="H18" s="7" t="s">
        <v>7</v>
      </c>
      <c r="I18" s="7" t="s">
        <v>7</v>
      </c>
      <c r="J18" s="7" t="s">
        <v>7</v>
      </c>
      <c r="K18" s="7" t="s">
        <v>7</v>
      </c>
      <c r="L18" s="7" t="s">
        <v>7</v>
      </c>
      <c r="M18" s="7" t="s">
        <v>7</v>
      </c>
      <c r="N18" s="7"/>
      <c r="O18" s="7"/>
      <c r="P18" s="7" t="s">
        <v>7</v>
      </c>
      <c r="Q18" s="7" t="s">
        <v>7</v>
      </c>
      <c r="R18" s="7" t="s">
        <v>7</v>
      </c>
      <c r="S18" s="7"/>
      <c r="T18" s="7"/>
    </row>
    <row r="19" spans="1:20" s="8" customFormat="1" ht="35.450000000000003" customHeight="1" x14ac:dyDescent="0.2">
      <c r="A19" s="108"/>
      <c r="B19" s="185" t="s">
        <v>223</v>
      </c>
      <c r="C19" s="186"/>
      <c r="D19" s="5" t="s">
        <v>224</v>
      </c>
      <c r="E19" s="6">
        <v>244</v>
      </c>
      <c r="F19" s="7">
        <f t="shared" ref="F19:F20" si="1">G19+H19+I19+J19+K19+L19+M19+N19+O19+P19+Q19+R19+S19+T19</f>
        <v>1338773.76</v>
      </c>
      <c r="G19" s="7"/>
      <c r="H19" s="7">
        <f>H58+H108</f>
        <v>638773.76000000001</v>
      </c>
      <c r="I19" s="7"/>
      <c r="J19" s="7">
        <f>J58+J108</f>
        <v>0</v>
      </c>
      <c r="K19" s="7"/>
      <c r="L19" s="7"/>
      <c r="M19" s="7"/>
      <c r="N19" s="7"/>
      <c r="O19" s="7"/>
      <c r="P19" s="7"/>
      <c r="Q19" s="7"/>
      <c r="R19" s="7">
        <v>700000</v>
      </c>
      <c r="S19" s="7"/>
      <c r="T19" s="7"/>
    </row>
    <row r="20" spans="1:20" s="89" customFormat="1" ht="35.450000000000003" customHeight="1" x14ac:dyDescent="0.2">
      <c r="A20" s="85"/>
      <c r="B20" s="203" t="s">
        <v>330</v>
      </c>
      <c r="C20" s="204"/>
      <c r="D20" s="86" t="s">
        <v>225</v>
      </c>
      <c r="E20" s="87">
        <v>247</v>
      </c>
      <c r="F20" s="7">
        <f t="shared" si="1"/>
        <v>350000</v>
      </c>
      <c r="G20" s="88"/>
      <c r="H20" s="88">
        <f>H70+H120</f>
        <v>350000</v>
      </c>
      <c r="I20" s="88"/>
      <c r="J20" s="88">
        <f>J70+J120</f>
        <v>0</v>
      </c>
      <c r="K20" s="88"/>
      <c r="L20" s="88"/>
      <c r="M20" s="88">
        <f>M70+M120</f>
        <v>0</v>
      </c>
      <c r="N20" s="88"/>
      <c r="O20" s="88"/>
      <c r="P20" s="88"/>
      <c r="Q20" s="88"/>
      <c r="R20" s="88">
        <f>R70+R120</f>
        <v>0</v>
      </c>
      <c r="S20" s="88"/>
      <c r="T20" s="88"/>
    </row>
    <row r="21" spans="1:20" s="8" customFormat="1" ht="45" customHeight="1" x14ac:dyDescent="0.2">
      <c r="A21" s="108"/>
      <c r="B21" s="185" t="s">
        <v>130</v>
      </c>
      <c r="C21" s="186"/>
      <c r="D21" s="86" t="s">
        <v>331</v>
      </c>
      <c r="E21" s="6">
        <v>400</v>
      </c>
      <c r="F21" s="7"/>
      <c r="G21" s="7" t="s">
        <v>7</v>
      </c>
      <c r="H21" s="7" t="s">
        <v>7</v>
      </c>
      <c r="I21" s="7" t="s">
        <v>7</v>
      </c>
      <c r="J21" s="7" t="s">
        <v>7</v>
      </c>
      <c r="K21" s="7" t="s">
        <v>7</v>
      </c>
      <c r="L21" s="7" t="s">
        <v>7</v>
      </c>
      <c r="M21" s="7" t="s">
        <v>7</v>
      </c>
      <c r="N21" s="7" t="s">
        <v>7</v>
      </c>
      <c r="O21" s="7" t="s">
        <v>7</v>
      </c>
      <c r="P21" s="7"/>
      <c r="Q21" s="7"/>
      <c r="R21" s="7" t="s">
        <v>7</v>
      </c>
      <c r="S21" s="7"/>
      <c r="T21" s="7"/>
    </row>
    <row r="22" spans="1:20" ht="16.899999999999999" customHeight="1" x14ac:dyDescent="0.2">
      <c r="A22" s="104"/>
      <c r="B22" s="100"/>
      <c r="C22" s="101" t="s">
        <v>21</v>
      </c>
      <c r="D22" s="106" t="s">
        <v>7</v>
      </c>
      <c r="E22" s="106" t="s">
        <v>7</v>
      </c>
      <c r="F22" s="4" t="s">
        <v>7</v>
      </c>
      <c r="G22" s="4" t="s">
        <v>7</v>
      </c>
      <c r="H22" s="4" t="s">
        <v>7</v>
      </c>
      <c r="I22" s="4" t="s">
        <v>7</v>
      </c>
      <c r="J22" s="4" t="s">
        <v>7</v>
      </c>
      <c r="K22" s="4" t="s">
        <v>7</v>
      </c>
      <c r="L22" s="4" t="s">
        <v>7</v>
      </c>
      <c r="M22" s="4" t="s">
        <v>7</v>
      </c>
      <c r="N22" s="4" t="s">
        <v>7</v>
      </c>
      <c r="O22" s="4" t="s">
        <v>7</v>
      </c>
      <c r="P22" s="4" t="s">
        <v>7</v>
      </c>
      <c r="Q22" s="4" t="s">
        <v>7</v>
      </c>
      <c r="R22" s="4" t="s">
        <v>7</v>
      </c>
      <c r="S22" s="4" t="s">
        <v>7</v>
      </c>
      <c r="T22" s="4" t="s">
        <v>7</v>
      </c>
    </row>
    <row r="23" spans="1:20" s="8" customFormat="1" ht="39.75" customHeight="1" x14ac:dyDescent="0.2">
      <c r="A23" s="108"/>
      <c r="B23" s="109"/>
      <c r="C23" s="110" t="s">
        <v>132</v>
      </c>
      <c r="D23" s="86" t="s">
        <v>332</v>
      </c>
      <c r="E23" s="6">
        <v>406</v>
      </c>
      <c r="F23" s="7"/>
      <c r="G23" s="7" t="s">
        <v>7</v>
      </c>
      <c r="H23" s="7" t="s">
        <v>7</v>
      </c>
      <c r="I23" s="7" t="s">
        <v>7</v>
      </c>
      <c r="J23" s="7" t="s">
        <v>7</v>
      </c>
      <c r="K23" s="7" t="s">
        <v>7</v>
      </c>
      <c r="L23" s="7" t="s">
        <v>7</v>
      </c>
      <c r="M23" s="7" t="s">
        <v>7</v>
      </c>
      <c r="N23" s="7" t="s">
        <v>7</v>
      </c>
      <c r="O23" s="7" t="s">
        <v>7</v>
      </c>
      <c r="P23" s="7"/>
      <c r="Q23" s="7"/>
      <c r="R23" s="7" t="s">
        <v>7</v>
      </c>
      <c r="S23" s="7"/>
      <c r="T23" s="7"/>
    </row>
    <row r="24" spans="1:20" s="8" customFormat="1" ht="54" customHeight="1" x14ac:dyDescent="0.2">
      <c r="A24" s="108"/>
      <c r="B24" s="109"/>
      <c r="C24" s="110" t="s">
        <v>134</v>
      </c>
      <c r="D24" s="86" t="s">
        <v>333</v>
      </c>
      <c r="E24" s="6">
        <v>407</v>
      </c>
      <c r="F24" s="7"/>
      <c r="G24" s="7" t="s">
        <v>7</v>
      </c>
      <c r="H24" s="7" t="s">
        <v>7</v>
      </c>
      <c r="I24" s="7" t="s">
        <v>7</v>
      </c>
      <c r="J24" s="7" t="s">
        <v>7</v>
      </c>
      <c r="K24" s="7" t="s">
        <v>7</v>
      </c>
      <c r="L24" s="7" t="s">
        <v>7</v>
      </c>
      <c r="M24" s="7" t="s">
        <v>7</v>
      </c>
      <c r="N24" s="7" t="s">
        <v>7</v>
      </c>
      <c r="O24" s="7" t="s">
        <v>7</v>
      </c>
      <c r="P24" s="7"/>
      <c r="Q24" s="7"/>
      <c r="R24" s="7" t="s">
        <v>7</v>
      </c>
      <c r="S24" s="7"/>
      <c r="T24" s="7"/>
    </row>
    <row r="25" spans="1:20" s="8" customFormat="1" ht="16.149999999999999" customHeight="1" x14ac:dyDescent="0.2">
      <c r="A25" s="184" t="s">
        <v>226</v>
      </c>
      <c r="B25" s="185"/>
      <c r="C25" s="186"/>
      <c r="D25" s="5" t="s">
        <v>227</v>
      </c>
      <c r="E25" s="6" t="s">
        <v>7</v>
      </c>
      <c r="F25" s="7">
        <f>G25+H25+I25+J25+K25+L25+M25+N25+O25+P25+Q25+R25+S25+T25</f>
        <v>0</v>
      </c>
      <c r="G25" s="7"/>
      <c r="H25" s="7">
        <f>H27+H39+H47</f>
        <v>0</v>
      </c>
      <c r="I25" s="7"/>
      <c r="J25" s="7"/>
      <c r="K25" s="7"/>
      <c r="L25" s="7"/>
      <c r="M25" s="7">
        <f>M27+M39+M47</f>
        <v>0</v>
      </c>
      <c r="N25" s="7"/>
      <c r="O25" s="7"/>
      <c r="P25" s="7"/>
      <c r="Q25" s="7"/>
      <c r="R25" s="7">
        <f>R27+R39+R47</f>
        <v>0</v>
      </c>
      <c r="S25" s="7"/>
      <c r="T25" s="7"/>
    </row>
    <row r="26" spans="1:20" ht="16.5" customHeight="1" x14ac:dyDescent="0.2">
      <c r="A26" s="178" t="s">
        <v>10</v>
      </c>
      <c r="B26" s="176"/>
      <c r="C26" s="177"/>
      <c r="D26" s="106" t="s">
        <v>7</v>
      </c>
      <c r="E26" s="106" t="s">
        <v>7</v>
      </c>
      <c r="F26" s="4" t="s">
        <v>7</v>
      </c>
      <c r="G26" s="4" t="s">
        <v>7</v>
      </c>
      <c r="H26" s="4" t="s">
        <v>7</v>
      </c>
      <c r="I26" s="4" t="s">
        <v>7</v>
      </c>
      <c r="J26" s="4" t="s">
        <v>7</v>
      </c>
      <c r="K26" s="4" t="s">
        <v>7</v>
      </c>
      <c r="L26" s="4" t="s">
        <v>7</v>
      </c>
      <c r="M26" s="4" t="s">
        <v>7</v>
      </c>
      <c r="N26" s="4" t="s">
        <v>7</v>
      </c>
      <c r="O26" s="4" t="s">
        <v>7</v>
      </c>
      <c r="P26" s="4" t="s">
        <v>7</v>
      </c>
      <c r="Q26" s="4" t="s">
        <v>7</v>
      </c>
      <c r="R26" s="4" t="s">
        <v>7</v>
      </c>
      <c r="S26" s="4" t="s">
        <v>7</v>
      </c>
      <c r="T26" s="4" t="s">
        <v>7</v>
      </c>
    </row>
    <row r="27" spans="1:20" ht="16.5" customHeight="1" x14ac:dyDescent="0.2">
      <c r="A27" s="187" t="s">
        <v>67</v>
      </c>
      <c r="B27" s="188"/>
      <c r="C27" s="189"/>
      <c r="D27" s="9" t="s">
        <v>12</v>
      </c>
      <c r="E27" s="107">
        <v>110</v>
      </c>
      <c r="F27" s="7">
        <f>G27+H27+I27+J27+K27+L27+M27+N27+O27+P27+Q27+R27+S27+T27</f>
        <v>0</v>
      </c>
      <c r="G27" s="4"/>
      <c r="H27" s="4">
        <f>H29+H31</f>
        <v>0</v>
      </c>
      <c r="I27" s="4"/>
      <c r="J27" s="4"/>
      <c r="K27" s="4"/>
      <c r="L27" s="4"/>
      <c r="M27" s="4">
        <f>M29+M31</f>
        <v>0</v>
      </c>
      <c r="N27" s="4"/>
      <c r="O27" s="4"/>
      <c r="P27" s="4"/>
      <c r="Q27" s="4"/>
      <c r="R27" s="4">
        <f>R29+R31</f>
        <v>0</v>
      </c>
      <c r="S27" s="4"/>
      <c r="T27" s="4"/>
    </row>
    <row r="28" spans="1:20" ht="16.5" customHeight="1" x14ac:dyDescent="0.2">
      <c r="A28" s="104"/>
      <c r="B28" s="173" t="s">
        <v>10</v>
      </c>
      <c r="C28" s="174"/>
      <c r="D28" s="106" t="s">
        <v>7</v>
      </c>
      <c r="E28" s="106" t="s">
        <v>7</v>
      </c>
      <c r="F28" s="4" t="s">
        <v>7</v>
      </c>
      <c r="G28" s="4" t="s">
        <v>7</v>
      </c>
      <c r="H28" s="4" t="s">
        <v>7</v>
      </c>
      <c r="I28" s="4" t="s">
        <v>7</v>
      </c>
      <c r="J28" s="4" t="s">
        <v>7</v>
      </c>
      <c r="K28" s="4" t="s">
        <v>7</v>
      </c>
      <c r="L28" s="4" t="s">
        <v>7</v>
      </c>
      <c r="M28" s="4" t="s">
        <v>7</v>
      </c>
      <c r="N28" s="4" t="s">
        <v>7</v>
      </c>
      <c r="O28" s="4" t="s">
        <v>7</v>
      </c>
      <c r="P28" s="4" t="s">
        <v>7</v>
      </c>
      <c r="Q28" s="4" t="s">
        <v>7</v>
      </c>
      <c r="R28" s="4" t="s">
        <v>7</v>
      </c>
      <c r="S28" s="4" t="s">
        <v>7</v>
      </c>
      <c r="T28" s="4" t="s">
        <v>7</v>
      </c>
    </row>
    <row r="29" spans="1:20" ht="16.5" customHeight="1" x14ac:dyDescent="0.2">
      <c r="A29" s="104"/>
      <c r="B29" s="176" t="s">
        <v>69</v>
      </c>
      <c r="C29" s="177"/>
      <c r="D29" s="106" t="s">
        <v>14</v>
      </c>
      <c r="E29" s="107">
        <v>111</v>
      </c>
      <c r="F29" s="7">
        <f t="shared" ref="F29:F31" si="2">G29+H29+I29+J29+K29+L29+M29+N29+O29+P29+Q29+R29+S29+T29</f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 spans="1:20" ht="16.149999999999999" customHeight="1" x14ac:dyDescent="0.2">
      <c r="A30" s="104"/>
      <c r="B30" s="176" t="s">
        <v>71</v>
      </c>
      <c r="C30" s="177"/>
      <c r="D30" s="106" t="s">
        <v>16</v>
      </c>
      <c r="E30" s="107">
        <v>112</v>
      </c>
      <c r="F30" s="7">
        <f t="shared" si="2"/>
        <v>0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 spans="1:20" ht="54" customHeight="1" x14ac:dyDescent="0.2">
      <c r="A31" s="10"/>
      <c r="B31" s="176" t="s">
        <v>73</v>
      </c>
      <c r="C31" s="177"/>
      <c r="D31" s="106" t="s">
        <v>228</v>
      </c>
      <c r="E31" s="107">
        <v>119</v>
      </c>
      <c r="F31" s="7">
        <f t="shared" si="2"/>
        <v>0</v>
      </c>
      <c r="G31" s="4"/>
      <c r="H31" s="4">
        <f>H33+H34</f>
        <v>0</v>
      </c>
      <c r="I31" s="4"/>
      <c r="J31" s="4"/>
      <c r="K31" s="4"/>
      <c r="L31" s="4"/>
      <c r="M31" s="4">
        <f>M33+M34</f>
        <v>0</v>
      </c>
      <c r="N31" s="4"/>
      <c r="O31" s="4"/>
      <c r="P31" s="4"/>
      <c r="Q31" s="4"/>
      <c r="R31" s="4">
        <f>R33+R34</f>
        <v>0</v>
      </c>
      <c r="S31" s="4"/>
      <c r="T31" s="4"/>
    </row>
    <row r="32" spans="1:20" ht="15" customHeight="1" x14ac:dyDescent="0.2">
      <c r="A32" s="104"/>
      <c r="B32" s="197" t="s">
        <v>21</v>
      </c>
      <c r="C32" s="198"/>
      <c r="D32" s="106" t="s">
        <v>7</v>
      </c>
      <c r="E32" s="107" t="s">
        <v>7</v>
      </c>
      <c r="F32" s="4" t="s">
        <v>7</v>
      </c>
      <c r="G32" s="4" t="s">
        <v>7</v>
      </c>
      <c r="H32" s="4" t="s">
        <v>7</v>
      </c>
      <c r="I32" s="4" t="s">
        <v>7</v>
      </c>
      <c r="J32" s="4" t="s">
        <v>7</v>
      </c>
      <c r="K32" s="4" t="s">
        <v>7</v>
      </c>
      <c r="L32" s="4" t="s">
        <v>7</v>
      </c>
      <c r="M32" s="4" t="s">
        <v>7</v>
      </c>
      <c r="N32" s="4" t="s">
        <v>7</v>
      </c>
      <c r="O32" s="4" t="s">
        <v>7</v>
      </c>
      <c r="P32" s="4" t="s">
        <v>7</v>
      </c>
      <c r="Q32" s="4" t="s">
        <v>7</v>
      </c>
      <c r="R32" s="4" t="s">
        <v>7</v>
      </c>
      <c r="S32" s="4" t="s">
        <v>7</v>
      </c>
      <c r="T32" s="4" t="s">
        <v>7</v>
      </c>
    </row>
    <row r="33" spans="1:20" ht="22.9" customHeight="1" x14ac:dyDescent="0.2">
      <c r="A33" s="10"/>
      <c r="B33" s="197" t="s">
        <v>75</v>
      </c>
      <c r="C33" s="198"/>
      <c r="D33" s="106" t="s">
        <v>229</v>
      </c>
      <c r="E33" s="107">
        <v>119</v>
      </c>
      <c r="F33" s="7">
        <f t="shared" ref="F33:F34" si="3">G33+H33+I33+J33+K33+L33+M33+N33+O33+P33+Q33+R33+S33+T33</f>
        <v>0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20" ht="44.45" customHeight="1" x14ac:dyDescent="0.2">
      <c r="A34" s="10"/>
      <c r="B34" s="197" t="s">
        <v>77</v>
      </c>
      <c r="C34" s="198"/>
      <c r="D34" s="106" t="s">
        <v>230</v>
      </c>
      <c r="E34" s="107">
        <v>119</v>
      </c>
      <c r="F34" s="7">
        <f t="shared" si="3"/>
        <v>0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</row>
    <row r="35" spans="1:20" ht="20.45" customHeight="1" x14ac:dyDescent="0.2">
      <c r="A35" s="178" t="s">
        <v>79</v>
      </c>
      <c r="B35" s="176"/>
      <c r="C35" s="177"/>
      <c r="D35" s="106" t="s">
        <v>18</v>
      </c>
      <c r="E35" s="107">
        <v>300</v>
      </c>
      <c r="F35" s="7">
        <f>G35+H35+I35+J35+K35+L35+M35+N35+O35+P35+Q35+R35+S35+T35</f>
        <v>0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</row>
    <row r="36" spans="1:20" ht="16.5" customHeight="1" x14ac:dyDescent="0.2">
      <c r="A36" s="104"/>
      <c r="B36" s="173" t="s">
        <v>10</v>
      </c>
      <c r="C36" s="174"/>
      <c r="D36" s="106" t="s">
        <v>7</v>
      </c>
      <c r="E36" s="106" t="s">
        <v>7</v>
      </c>
      <c r="F36" s="4" t="s">
        <v>7</v>
      </c>
      <c r="G36" s="4" t="s">
        <v>7</v>
      </c>
      <c r="H36" s="4" t="s">
        <v>7</v>
      </c>
      <c r="I36" s="4" t="s">
        <v>7</v>
      </c>
      <c r="J36" s="4" t="s">
        <v>7</v>
      </c>
      <c r="K36" s="4" t="s">
        <v>7</v>
      </c>
      <c r="L36" s="4" t="s">
        <v>7</v>
      </c>
      <c r="M36" s="4" t="s">
        <v>7</v>
      </c>
      <c r="N36" s="4" t="s">
        <v>7</v>
      </c>
      <c r="O36" s="4" t="s">
        <v>7</v>
      </c>
      <c r="P36" s="4" t="s">
        <v>7</v>
      </c>
      <c r="Q36" s="4" t="s">
        <v>7</v>
      </c>
      <c r="R36" s="4" t="s">
        <v>7</v>
      </c>
      <c r="S36" s="4" t="s">
        <v>7</v>
      </c>
      <c r="T36" s="4" t="s">
        <v>7</v>
      </c>
    </row>
    <row r="37" spans="1:20" ht="54" customHeight="1" x14ac:dyDescent="0.2">
      <c r="A37" s="104"/>
      <c r="B37" s="176" t="s">
        <v>81</v>
      </c>
      <c r="C37" s="177"/>
      <c r="D37" s="106" t="s">
        <v>20</v>
      </c>
      <c r="E37" s="107">
        <v>321</v>
      </c>
      <c r="F37" s="7">
        <f t="shared" ref="F37:F39" si="4">G37+H37+I37+J37+K37+L37+M37+N37+O37+P37+Q37+R37+S37+T37</f>
        <v>0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</row>
    <row r="38" spans="1:20" x14ac:dyDescent="0.2">
      <c r="A38" s="104"/>
      <c r="B38" s="176"/>
      <c r="C38" s="177"/>
      <c r="D38" s="106" t="s">
        <v>35</v>
      </c>
      <c r="E38" s="107"/>
      <c r="F38" s="7">
        <f t="shared" si="4"/>
        <v>0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pans="1:20" ht="32.450000000000003" customHeight="1" x14ac:dyDescent="0.2">
      <c r="A39" s="178" t="s">
        <v>84</v>
      </c>
      <c r="B39" s="176"/>
      <c r="C39" s="177"/>
      <c r="D39" s="106" t="s">
        <v>41</v>
      </c>
      <c r="E39" s="106" t="s">
        <v>86</v>
      </c>
      <c r="F39" s="7">
        <f t="shared" si="4"/>
        <v>0</v>
      </c>
      <c r="G39" s="4"/>
      <c r="H39" s="4">
        <f>H41+H42+H43</f>
        <v>0</v>
      </c>
      <c r="I39" s="4"/>
      <c r="J39" s="4"/>
      <c r="K39" s="4"/>
      <c r="L39" s="4"/>
      <c r="M39" s="4">
        <f>M41+M42+M43</f>
        <v>0</v>
      </c>
      <c r="N39" s="4"/>
      <c r="O39" s="4"/>
      <c r="P39" s="4"/>
      <c r="Q39" s="4"/>
      <c r="R39" s="4">
        <f>R41+R42+R43</f>
        <v>0</v>
      </c>
      <c r="S39" s="4"/>
      <c r="T39" s="4"/>
    </row>
    <row r="40" spans="1:20" ht="16.5" customHeight="1" x14ac:dyDescent="0.2">
      <c r="A40" s="104"/>
      <c r="B40" s="173" t="s">
        <v>10</v>
      </c>
      <c r="C40" s="174"/>
      <c r="D40" s="106" t="s">
        <v>7</v>
      </c>
      <c r="E40" s="106" t="s">
        <v>7</v>
      </c>
      <c r="F40" s="4" t="s">
        <v>7</v>
      </c>
      <c r="G40" s="4" t="s">
        <v>7</v>
      </c>
      <c r="H40" s="4" t="s">
        <v>7</v>
      </c>
      <c r="I40" s="4" t="s">
        <v>7</v>
      </c>
      <c r="J40" s="4" t="s">
        <v>7</v>
      </c>
      <c r="K40" s="4" t="s">
        <v>7</v>
      </c>
      <c r="L40" s="4" t="s">
        <v>7</v>
      </c>
      <c r="M40" s="4" t="s">
        <v>7</v>
      </c>
      <c r="N40" s="4" t="s">
        <v>7</v>
      </c>
      <c r="O40" s="4" t="s">
        <v>7</v>
      </c>
      <c r="P40" s="4" t="s">
        <v>7</v>
      </c>
      <c r="Q40" s="4" t="s">
        <v>7</v>
      </c>
      <c r="R40" s="4" t="s">
        <v>7</v>
      </c>
      <c r="S40" s="4" t="s">
        <v>7</v>
      </c>
      <c r="T40" s="4" t="s">
        <v>7</v>
      </c>
    </row>
    <row r="41" spans="1:20" ht="32.450000000000003" customHeight="1" x14ac:dyDescent="0.2">
      <c r="A41" s="104"/>
      <c r="B41" s="176" t="s">
        <v>87</v>
      </c>
      <c r="C41" s="177"/>
      <c r="D41" s="106" t="s">
        <v>42</v>
      </c>
      <c r="E41" s="107">
        <v>851</v>
      </c>
      <c r="F41" s="7">
        <f t="shared" ref="F41:F44" si="5">G41+H41+I41+J41+K41+L41+M41+N41+O41+P41+Q41+R41+S41+T41</f>
        <v>0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0" ht="46.15" customHeight="1" x14ac:dyDescent="0.2">
      <c r="A42" s="104"/>
      <c r="B42" s="176" t="s">
        <v>89</v>
      </c>
      <c r="C42" s="177"/>
      <c r="D42" s="106" t="s">
        <v>231</v>
      </c>
      <c r="E42" s="107">
        <v>852</v>
      </c>
      <c r="F42" s="7">
        <f t="shared" si="5"/>
        <v>0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1:20" ht="33" customHeight="1" x14ac:dyDescent="0.2">
      <c r="A43" s="104"/>
      <c r="B43" s="176" t="s">
        <v>91</v>
      </c>
      <c r="C43" s="177"/>
      <c r="D43" s="106" t="s">
        <v>232</v>
      </c>
      <c r="E43" s="107">
        <v>853</v>
      </c>
      <c r="F43" s="7">
        <f t="shared" si="5"/>
        <v>0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</row>
    <row r="44" spans="1:20" ht="34.9" customHeight="1" x14ac:dyDescent="0.2">
      <c r="A44" s="178" t="s">
        <v>93</v>
      </c>
      <c r="B44" s="176"/>
      <c r="C44" s="177"/>
      <c r="D44" s="106" t="s">
        <v>44</v>
      </c>
      <c r="E44" s="106" t="s">
        <v>7</v>
      </c>
      <c r="F44" s="7">
        <f t="shared" si="5"/>
        <v>0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</row>
    <row r="45" spans="1:20" ht="16.5" customHeight="1" x14ac:dyDescent="0.2">
      <c r="A45" s="104"/>
      <c r="B45" s="173" t="s">
        <v>10</v>
      </c>
      <c r="C45" s="174"/>
      <c r="D45" s="106" t="s">
        <v>7</v>
      </c>
      <c r="E45" s="106" t="s">
        <v>7</v>
      </c>
      <c r="F45" s="4" t="s">
        <v>7</v>
      </c>
      <c r="G45" s="4" t="s">
        <v>7</v>
      </c>
      <c r="H45" s="4" t="s">
        <v>7</v>
      </c>
      <c r="I45" s="4" t="s">
        <v>7</v>
      </c>
      <c r="J45" s="4" t="s">
        <v>7</v>
      </c>
      <c r="K45" s="4" t="s">
        <v>7</v>
      </c>
      <c r="L45" s="4" t="s">
        <v>7</v>
      </c>
      <c r="M45" s="4" t="s">
        <v>7</v>
      </c>
      <c r="N45" s="4" t="s">
        <v>7</v>
      </c>
      <c r="O45" s="4" t="s">
        <v>7</v>
      </c>
      <c r="P45" s="4" t="s">
        <v>7</v>
      </c>
      <c r="Q45" s="4" t="s">
        <v>7</v>
      </c>
      <c r="R45" s="4" t="s">
        <v>7</v>
      </c>
      <c r="S45" s="4" t="s">
        <v>7</v>
      </c>
      <c r="T45" s="4" t="s">
        <v>7</v>
      </c>
    </row>
    <row r="46" spans="1:20" ht="74.45" customHeight="1" x14ac:dyDescent="0.2">
      <c r="A46" s="104"/>
      <c r="B46" s="176" t="s">
        <v>233</v>
      </c>
      <c r="C46" s="177"/>
      <c r="D46" s="106" t="s">
        <v>45</v>
      </c>
      <c r="E46" s="107">
        <v>831</v>
      </c>
      <c r="F46" s="7">
        <f t="shared" ref="F46:F47" si="6">G46+H46+I46+J46+K46+L46+M46+N46+O46+P46+Q46+R46+S46+T46</f>
        <v>0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pans="1:20" ht="31.9" customHeight="1" x14ac:dyDescent="0.2">
      <c r="A47" s="178" t="s">
        <v>234</v>
      </c>
      <c r="B47" s="176"/>
      <c r="C47" s="177"/>
      <c r="D47" s="106" t="s">
        <v>47</v>
      </c>
      <c r="E47" s="106" t="s">
        <v>7</v>
      </c>
      <c r="F47" s="7">
        <f t="shared" si="6"/>
        <v>0</v>
      </c>
      <c r="G47" s="4"/>
      <c r="H47" s="4">
        <f>H58+H70</f>
        <v>0</v>
      </c>
      <c r="I47" s="4"/>
      <c r="J47" s="4"/>
      <c r="K47" s="4"/>
      <c r="L47" s="4"/>
      <c r="M47" s="4">
        <f>M58+M70</f>
        <v>0</v>
      </c>
      <c r="N47" s="4"/>
      <c r="O47" s="4"/>
      <c r="P47" s="4"/>
      <c r="Q47" s="4"/>
      <c r="R47" s="4">
        <f>R58+R70</f>
        <v>0</v>
      </c>
      <c r="S47" s="4"/>
      <c r="T47" s="4"/>
    </row>
    <row r="48" spans="1:20" ht="16.5" customHeight="1" x14ac:dyDescent="0.2">
      <c r="A48" s="104"/>
      <c r="B48" s="173" t="s">
        <v>10</v>
      </c>
      <c r="C48" s="174"/>
      <c r="D48" s="106" t="s">
        <v>7</v>
      </c>
      <c r="E48" s="106" t="s">
        <v>7</v>
      </c>
      <c r="F48" s="4" t="s">
        <v>7</v>
      </c>
      <c r="G48" s="4" t="s">
        <v>7</v>
      </c>
      <c r="H48" s="4" t="s">
        <v>7</v>
      </c>
      <c r="I48" s="4" t="s">
        <v>7</v>
      </c>
      <c r="J48" s="4" t="s">
        <v>7</v>
      </c>
      <c r="K48" s="4" t="s">
        <v>7</v>
      </c>
      <c r="L48" s="4" t="s">
        <v>7</v>
      </c>
      <c r="M48" s="4" t="s">
        <v>7</v>
      </c>
      <c r="N48" s="4" t="s">
        <v>7</v>
      </c>
      <c r="O48" s="4" t="s">
        <v>7</v>
      </c>
      <c r="P48" s="4" t="s">
        <v>7</v>
      </c>
      <c r="Q48" s="4" t="s">
        <v>7</v>
      </c>
      <c r="R48" s="4" t="s">
        <v>7</v>
      </c>
      <c r="S48" s="4" t="s">
        <v>7</v>
      </c>
      <c r="T48" s="4" t="s">
        <v>7</v>
      </c>
    </row>
    <row r="49" spans="1:20" ht="44.45" customHeight="1" x14ac:dyDescent="0.2">
      <c r="A49" s="104"/>
      <c r="B49" s="176" t="s">
        <v>99</v>
      </c>
      <c r="C49" s="177"/>
      <c r="D49" s="106" t="s">
        <v>49</v>
      </c>
      <c r="E49" s="107">
        <v>243</v>
      </c>
      <c r="F49" s="4"/>
      <c r="G49" s="4" t="s">
        <v>7</v>
      </c>
      <c r="H49" s="4" t="s">
        <v>7</v>
      </c>
      <c r="I49" s="4" t="s">
        <v>7</v>
      </c>
      <c r="J49" s="4" t="s">
        <v>7</v>
      </c>
      <c r="K49" s="4" t="s">
        <v>7</v>
      </c>
      <c r="L49" s="4" t="s">
        <v>7</v>
      </c>
      <c r="M49" s="4" t="s">
        <v>7</v>
      </c>
      <c r="N49" s="4"/>
      <c r="O49" s="4"/>
      <c r="P49" s="4" t="s">
        <v>7</v>
      </c>
      <c r="Q49" s="4" t="s">
        <v>7</v>
      </c>
      <c r="R49" s="4" t="s">
        <v>7</v>
      </c>
      <c r="S49" s="4"/>
      <c r="T49" s="4"/>
    </row>
    <row r="50" spans="1:20" ht="16.899999999999999" customHeight="1" x14ac:dyDescent="0.2">
      <c r="A50" s="104"/>
      <c r="C50" s="100" t="s">
        <v>21</v>
      </c>
      <c r="D50" s="106" t="s">
        <v>7</v>
      </c>
      <c r="E50" s="106" t="s">
        <v>7</v>
      </c>
      <c r="F50" s="4" t="s">
        <v>7</v>
      </c>
      <c r="G50" s="4" t="s">
        <v>7</v>
      </c>
      <c r="H50" s="4" t="s">
        <v>7</v>
      </c>
      <c r="I50" s="4" t="s">
        <v>7</v>
      </c>
      <c r="J50" s="4" t="s">
        <v>7</v>
      </c>
      <c r="K50" s="4" t="s">
        <v>7</v>
      </c>
      <c r="L50" s="4" t="s">
        <v>7</v>
      </c>
      <c r="M50" s="4" t="s">
        <v>7</v>
      </c>
      <c r="N50" s="4" t="s">
        <v>7</v>
      </c>
      <c r="O50" s="4" t="s">
        <v>7</v>
      </c>
      <c r="P50" s="4" t="s">
        <v>7</v>
      </c>
      <c r="Q50" s="4" t="s">
        <v>7</v>
      </c>
      <c r="R50" s="4" t="s">
        <v>7</v>
      </c>
      <c r="S50" s="4" t="s">
        <v>7</v>
      </c>
      <c r="T50" s="4" t="s">
        <v>7</v>
      </c>
    </row>
    <row r="51" spans="1:20" ht="16.899999999999999" customHeight="1" x14ac:dyDescent="0.2">
      <c r="A51" s="104"/>
      <c r="B51" s="100"/>
      <c r="C51" s="101" t="s">
        <v>101</v>
      </c>
      <c r="D51" s="106" t="s">
        <v>235</v>
      </c>
      <c r="E51" s="107">
        <v>243</v>
      </c>
      <c r="F51" s="4"/>
      <c r="G51" s="4" t="s">
        <v>7</v>
      </c>
      <c r="H51" s="4" t="s">
        <v>7</v>
      </c>
      <c r="I51" s="4" t="s">
        <v>7</v>
      </c>
      <c r="J51" s="4" t="s">
        <v>7</v>
      </c>
      <c r="K51" s="4" t="s">
        <v>7</v>
      </c>
      <c r="L51" s="4" t="s">
        <v>7</v>
      </c>
      <c r="M51" s="4" t="s">
        <v>7</v>
      </c>
      <c r="N51" s="4"/>
      <c r="O51" s="4"/>
      <c r="P51" s="4" t="s">
        <v>7</v>
      </c>
      <c r="Q51" s="4" t="s">
        <v>7</v>
      </c>
      <c r="R51" s="4" t="s">
        <v>7</v>
      </c>
      <c r="S51" s="4"/>
      <c r="T51" s="4"/>
    </row>
    <row r="52" spans="1:20" ht="35.450000000000003" customHeight="1" x14ac:dyDescent="0.2">
      <c r="A52" s="104"/>
      <c r="B52" s="100"/>
      <c r="C52" s="101" t="s">
        <v>103</v>
      </c>
      <c r="D52" s="106" t="s">
        <v>236</v>
      </c>
      <c r="E52" s="107">
        <v>243</v>
      </c>
      <c r="F52" s="4"/>
      <c r="G52" s="4" t="s">
        <v>7</v>
      </c>
      <c r="H52" s="4" t="s">
        <v>7</v>
      </c>
      <c r="I52" s="4" t="s">
        <v>7</v>
      </c>
      <c r="J52" s="4" t="s">
        <v>7</v>
      </c>
      <c r="K52" s="4" t="s">
        <v>7</v>
      </c>
      <c r="L52" s="4" t="s">
        <v>7</v>
      </c>
      <c r="M52" s="4" t="s">
        <v>7</v>
      </c>
      <c r="N52" s="4"/>
      <c r="O52" s="4"/>
      <c r="P52" s="4" t="s">
        <v>7</v>
      </c>
      <c r="Q52" s="4" t="s">
        <v>7</v>
      </c>
      <c r="R52" s="4" t="s">
        <v>7</v>
      </c>
      <c r="S52" s="4"/>
      <c r="T52" s="4"/>
    </row>
    <row r="53" spans="1:20" ht="34.9" customHeight="1" x14ac:dyDescent="0.2">
      <c r="A53" s="104"/>
      <c r="B53" s="100"/>
      <c r="C53" s="101" t="s">
        <v>105</v>
      </c>
      <c r="D53" s="106" t="s">
        <v>237</v>
      </c>
      <c r="E53" s="107">
        <v>243</v>
      </c>
      <c r="F53" s="4"/>
      <c r="G53" s="4" t="s">
        <v>7</v>
      </c>
      <c r="H53" s="4" t="s">
        <v>7</v>
      </c>
      <c r="I53" s="4" t="s">
        <v>7</v>
      </c>
      <c r="J53" s="4" t="s">
        <v>7</v>
      </c>
      <c r="K53" s="4" t="s">
        <v>7</v>
      </c>
      <c r="L53" s="4" t="s">
        <v>7</v>
      </c>
      <c r="M53" s="4" t="s">
        <v>7</v>
      </c>
      <c r="N53" s="4"/>
      <c r="O53" s="4"/>
      <c r="P53" s="4" t="s">
        <v>7</v>
      </c>
      <c r="Q53" s="4" t="s">
        <v>7</v>
      </c>
      <c r="R53" s="4" t="s">
        <v>7</v>
      </c>
      <c r="S53" s="4"/>
      <c r="T53" s="4"/>
    </row>
    <row r="54" spans="1:20" ht="19.899999999999999" customHeight="1" x14ac:dyDescent="0.2">
      <c r="A54" s="104"/>
      <c r="B54" s="100"/>
      <c r="C54" s="101" t="s">
        <v>107</v>
      </c>
      <c r="D54" s="106" t="s">
        <v>238</v>
      </c>
      <c r="E54" s="107">
        <v>243</v>
      </c>
      <c r="F54" s="4"/>
      <c r="G54" s="4" t="s">
        <v>7</v>
      </c>
      <c r="H54" s="4" t="s">
        <v>7</v>
      </c>
      <c r="I54" s="4" t="s">
        <v>7</v>
      </c>
      <c r="J54" s="4" t="s">
        <v>7</v>
      </c>
      <c r="K54" s="4" t="s">
        <v>7</v>
      </c>
      <c r="L54" s="4" t="s">
        <v>7</v>
      </c>
      <c r="M54" s="4" t="s">
        <v>7</v>
      </c>
      <c r="N54" s="4"/>
      <c r="O54" s="4"/>
      <c r="P54" s="4" t="s">
        <v>7</v>
      </c>
      <c r="Q54" s="4" t="s">
        <v>7</v>
      </c>
      <c r="R54" s="4" t="s">
        <v>7</v>
      </c>
      <c r="S54" s="4"/>
      <c r="T54" s="4"/>
    </row>
    <row r="55" spans="1:20" ht="20.25" customHeight="1" x14ac:dyDescent="0.2">
      <c r="A55" s="104"/>
      <c r="B55" s="100"/>
      <c r="C55" s="1" t="s">
        <v>109</v>
      </c>
      <c r="D55" s="106" t="s">
        <v>239</v>
      </c>
      <c r="E55" s="107">
        <v>243</v>
      </c>
      <c r="F55" s="4"/>
      <c r="G55" s="4" t="s">
        <v>7</v>
      </c>
      <c r="H55" s="4" t="s">
        <v>7</v>
      </c>
      <c r="I55" s="4" t="s">
        <v>7</v>
      </c>
      <c r="J55" s="4" t="s">
        <v>7</v>
      </c>
      <c r="K55" s="4" t="s">
        <v>7</v>
      </c>
      <c r="L55" s="4" t="s">
        <v>7</v>
      </c>
      <c r="M55" s="4" t="s">
        <v>7</v>
      </c>
      <c r="N55" s="4"/>
      <c r="O55" s="4"/>
      <c r="P55" s="4" t="s">
        <v>7</v>
      </c>
      <c r="Q55" s="4" t="s">
        <v>7</v>
      </c>
      <c r="R55" s="4" t="s">
        <v>7</v>
      </c>
      <c r="S55" s="4"/>
      <c r="T55" s="4"/>
    </row>
    <row r="56" spans="1:20" ht="18.75" customHeight="1" x14ac:dyDescent="0.2">
      <c r="A56" s="104"/>
      <c r="B56" s="100"/>
      <c r="C56" s="101" t="s">
        <v>111</v>
      </c>
      <c r="D56" s="106" t="s">
        <v>240</v>
      </c>
      <c r="E56" s="107">
        <v>243</v>
      </c>
      <c r="F56" s="4"/>
      <c r="G56" s="4" t="s">
        <v>7</v>
      </c>
      <c r="H56" s="4" t="s">
        <v>7</v>
      </c>
      <c r="I56" s="4" t="s">
        <v>7</v>
      </c>
      <c r="J56" s="4" t="s">
        <v>7</v>
      </c>
      <c r="K56" s="4" t="s">
        <v>7</v>
      </c>
      <c r="L56" s="4" t="s">
        <v>7</v>
      </c>
      <c r="M56" s="4" t="s">
        <v>7</v>
      </c>
      <c r="N56" s="4"/>
      <c r="O56" s="4"/>
      <c r="P56" s="4" t="s">
        <v>7</v>
      </c>
      <c r="Q56" s="4" t="s">
        <v>7</v>
      </c>
      <c r="R56" s="4" t="s">
        <v>7</v>
      </c>
      <c r="S56" s="4"/>
      <c r="T56" s="4"/>
    </row>
    <row r="57" spans="1:20" ht="18" customHeight="1" x14ac:dyDescent="0.2">
      <c r="A57" s="104"/>
      <c r="B57" s="100"/>
      <c r="C57" s="101" t="s">
        <v>113</v>
      </c>
      <c r="D57" s="106" t="s">
        <v>241</v>
      </c>
      <c r="E57" s="107">
        <v>243</v>
      </c>
      <c r="F57" s="4"/>
      <c r="G57" s="4" t="s">
        <v>7</v>
      </c>
      <c r="H57" s="4" t="s">
        <v>7</v>
      </c>
      <c r="I57" s="4" t="s">
        <v>7</v>
      </c>
      <c r="J57" s="4" t="s">
        <v>7</v>
      </c>
      <c r="K57" s="4" t="s">
        <v>7</v>
      </c>
      <c r="L57" s="4" t="s">
        <v>7</v>
      </c>
      <c r="M57" s="4" t="s">
        <v>7</v>
      </c>
      <c r="N57" s="4"/>
      <c r="O57" s="4"/>
      <c r="P57" s="4" t="s">
        <v>7</v>
      </c>
      <c r="Q57" s="4" t="s">
        <v>7</v>
      </c>
      <c r="R57" s="4" t="s">
        <v>7</v>
      </c>
      <c r="S57" s="4"/>
      <c r="T57" s="4"/>
    </row>
    <row r="58" spans="1:20" ht="18.75" customHeight="1" x14ac:dyDescent="0.2">
      <c r="A58" s="104"/>
      <c r="B58" s="176" t="s">
        <v>115</v>
      </c>
      <c r="C58" s="177"/>
      <c r="D58" s="106" t="s">
        <v>52</v>
      </c>
      <c r="E58" s="107">
        <v>244</v>
      </c>
      <c r="F58" s="4"/>
      <c r="G58" s="4"/>
      <c r="H58" s="4">
        <f>H60+H61+H62+H63+H64+H65+H66+H67+H68+H69</f>
        <v>0</v>
      </c>
      <c r="I58" s="4"/>
      <c r="J58" s="4"/>
      <c r="K58" s="4"/>
      <c r="L58" s="4"/>
      <c r="M58" s="4">
        <f>M60+M61+M62+M63+M64+M65+M66+M67+M68+M69</f>
        <v>0</v>
      </c>
      <c r="N58" s="4"/>
      <c r="O58" s="4"/>
      <c r="P58" s="4"/>
      <c r="Q58" s="4"/>
      <c r="R58" s="4"/>
      <c r="S58" s="4"/>
      <c r="T58" s="4"/>
    </row>
    <row r="59" spans="1:20" ht="16.899999999999999" customHeight="1" x14ac:dyDescent="0.2">
      <c r="A59" s="104"/>
      <c r="C59" s="100" t="s">
        <v>21</v>
      </c>
      <c r="D59" s="106" t="s">
        <v>7</v>
      </c>
      <c r="E59" s="106" t="s">
        <v>7</v>
      </c>
      <c r="F59" s="4" t="s">
        <v>7</v>
      </c>
      <c r="G59" s="4" t="s">
        <v>7</v>
      </c>
      <c r="H59" s="4" t="s">
        <v>7</v>
      </c>
      <c r="I59" s="4" t="s">
        <v>7</v>
      </c>
      <c r="J59" s="4" t="s">
        <v>7</v>
      </c>
      <c r="K59" s="4" t="s">
        <v>7</v>
      </c>
      <c r="L59" s="4" t="s">
        <v>7</v>
      </c>
      <c r="M59" s="4" t="s">
        <v>7</v>
      </c>
      <c r="N59" s="4" t="s">
        <v>7</v>
      </c>
      <c r="O59" s="4" t="s">
        <v>7</v>
      </c>
      <c r="P59" s="4" t="s">
        <v>7</v>
      </c>
      <c r="Q59" s="4" t="s">
        <v>7</v>
      </c>
      <c r="R59" s="4" t="s">
        <v>7</v>
      </c>
      <c r="S59" s="4" t="s">
        <v>7</v>
      </c>
      <c r="T59" s="4" t="s">
        <v>7</v>
      </c>
    </row>
    <row r="60" spans="1:20" ht="16.899999999999999" customHeight="1" x14ac:dyDescent="0.2">
      <c r="A60" s="104"/>
      <c r="B60" s="100"/>
      <c r="C60" s="101" t="s">
        <v>117</v>
      </c>
      <c r="D60" s="106" t="s">
        <v>242</v>
      </c>
      <c r="E60" s="107">
        <v>244</v>
      </c>
      <c r="F60" s="7">
        <f t="shared" ref="F60:F70" si="7">G60+H60+I60+J60+K60+L60+M60+N60+O60+P60+Q60+R60+S60+T60</f>
        <v>0</v>
      </c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</row>
    <row r="61" spans="1:20" ht="16.899999999999999" customHeight="1" x14ac:dyDescent="0.2">
      <c r="A61" s="104"/>
      <c r="B61" s="100"/>
      <c r="C61" s="101" t="s">
        <v>101</v>
      </c>
      <c r="D61" s="106" t="s">
        <v>243</v>
      </c>
      <c r="E61" s="107">
        <v>244</v>
      </c>
      <c r="F61" s="7">
        <f t="shared" si="7"/>
        <v>0</v>
      </c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</row>
    <row r="62" spans="1:20" ht="18.600000000000001" customHeight="1" x14ac:dyDescent="0.2">
      <c r="A62" s="104"/>
      <c r="B62" s="100"/>
      <c r="C62" s="101" t="s">
        <v>120</v>
      </c>
      <c r="D62" s="106" t="s">
        <v>244</v>
      </c>
      <c r="E62" s="107">
        <v>244</v>
      </c>
      <c r="F62" s="7">
        <f t="shared" si="7"/>
        <v>0</v>
      </c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</row>
    <row r="63" spans="1:20" ht="21" customHeight="1" x14ac:dyDescent="0.2">
      <c r="A63" s="104"/>
      <c r="B63" s="100"/>
      <c r="C63" s="101" t="s">
        <v>103</v>
      </c>
      <c r="D63" s="106" t="s">
        <v>245</v>
      </c>
      <c r="E63" s="107">
        <v>244</v>
      </c>
      <c r="F63" s="7">
        <f t="shared" si="7"/>
        <v>0</v>
      </c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</row>
    <row r="64" spans="1:20" ht="19.5" customHeight="1" x14ac:dyDescent="0.2">
      <c r="A64" s="104"/>
      <c r="B64" s="100"/>
      <c r="C64" s="101" t="s">
        <v>105</v>
      </c>
      <c r="D64" s="106" t="s">
        <v>246</v>
      </c>
      <c r="E64" s="107">
        <v>244</v>
      </c>
      <c r="F64" s="7">
        <f t="shared" si="7"/>
        <v>0</v>
      </c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</row>
    <row r="65" spans="1:20" ht="18.600000000000001" customHeight="1" x14ac:dyDescent="0.2">
      <c r="A65" s="104"/>
      <c r="B65" s="100"/>
      <c r="C65" s="101" t="s">
        <v>107</v>
      </c>
      <c r="D65" s="106" t="s">
        <v>247</v>
      </c>
      <c r="E65" s="107">
        <v>244</v>
      </c>
      <c r="F65" s="7">
        <f t="shared" si="7"/>
        <v>0</v>
      </c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</row>
    <row r="66" spans="1:20" ht="18.600000000000001" customHeight="1" x14ac:dyDescent="0.2">
      <c r="A66" s="104"/>
      <c r="B66" s="100"/>
      <c r="C66" s="101" t="s">
        <v>125</v>
      </c>
      <c r="D66" s="106" t="s">
        <v>248</v>
      </c>
      <c r="E66" s="107">
        <v>244</v>
      </c>
      <c r="F66" s="7">
        <f t="shared" si="7"/>
        <v>0</v>
      </c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</row>
    <row r="67" spans="1:20" ht="15.75" customHeight="1" x14ac:dyDescent="0.2">
      <c r="A67" s="104"/>
      <c r="B67" s="100"/>
      <c r="C67" s="101" t="s">
        <v>109</v>
      </c>
      <c r="D67" s="106" t="s">
        <v>249</v>
      </c>
      <c r="E67" s="107">
        <v>244</v>
      </c>
      <c r="F67" s="7">
        <f t="shared" si="7"/>
        <v>0</v>
      </c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</row>
    <row r="68" spans="1:20" ht="19.5" customHeight="1" x14ac:dyDescent="0.2">
      <c r="A68" s="104"/>
      <c r="B68" s="100"/>
      <c r="C68" s="101" t="s">
        <v>111</v>
      </c>
      <c r="D68" s="106" t="s">
        <v>250</v>
      </c>
      <c r="E68" s="107">
        <v>244</v>
      </c>
      <c r="F68" s="7">
        <f t="shared" si="7"/>
        <v>0</v>
      </c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</row>
    <row r="69" spans="1:20" ht="18" customHeight="1" x14ac:dyDescent="0.2">
      <c r="A69" s="104"/>
      <c r="B69" s="100"/>
      <c r="C69" s="101" t="s">
        <v>113</v>
      </c>
      <c r="D69" s="106" t="s">
        <v>251</v>
      </c>
      <c r="E69" s="107">
        <v>244</v>
      </c>
      <c r="F69" s="7">
        <f t="shared" si="7"/>
        <v>0</v>
      </c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</row>
    <row r="70" spans="1:20" s="84" customFormat="1" ht="19.5" customHeight="1" x14ac:dyDescent="0.2">
      <c r="A70" s="81"/>
      <c r="B70" s="163" t="s">
        <v>330</v>
      </c>
      <c r="C70" s="164"/>
      <c r="D70" s="82" t="s">
        <v>334</v>
      </c>
      <c r="E70" s="78">
        <v>247</v>
      </c>
      <c r="F70" s="7">
        <f t="shared" si="7"/>
        <v>0</v>
      </c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</row>
    <row r="71" spans="1:20" ht="35.25" customHeight="1" x14ac:dyDescent="0.2">
      <c r="A71" s="104"/>
      <c r="B71" s="176" t="s">
        <v>130</v>
      </c>
      <c r="C71" s="177"/>
      <c r="D71" s="106" t="s">
        <v>252</v>
      </c>
      <c r="E71" s="107">
        <v>400</v>
      </c>
      <c r="F71" s="4"/>
      <c r="G71" s="4" t="s">
        <v>7</v>
      </c>
      <c r="H71" s="4" t="s">
        <v>7</v>
      </c>
      <c r="I71" s="4" t="s">
        <v>7</v>
      </c>
      <c r="J71" s="4" t="s">
        <v>7</v>
      </c>
      <c r="K71" s="4" t="s">
        <v>7</v>
      </c>
      <c r="L71" s="4" t="s">
        <v>7</v>
      </c>
      <c r="M71" s="4" t="s">
        <v>7</v>
      </c>
      <c r="N71" s="4" t="s">
        <v>7</v>
      </c>
      <c r="O71" s="4" t="s">
        <v>7</v>
      </c>
      <c r="P71" s="4"/>
      <c r="Q71" s="4"/>
      <c r="R71" s="4" t="s">
        <v>7</v>
      </c>
      <c r="S71" s="4"/>
      <c r="T71" s="4"/>
    </row>
    <row r="72" spans="1:20" ht="16.899999999999999" customHeight="1" x14ac:dyDescent="0.2">
      <c r="A72" s="104"/>
      <c r="B72" s="100"/>
      <c r="C72" s="101" t="s">
        <v>21</v>
      </c>
      <c r="D72" s="106" t="s">
        <v>7</v>
      </c>
      <c r="E72" s="106" t="s">
        <v>7</v>
      </c>
      <c r="F72" s="4" t="s">
        <v>7</v>
      </c>
      <c r="G72" s="4" t="s">
        <v>7</v>
      </c>
      <c r="H72" s="4" t="s">
        <v>7</v>
      </c>
      <c r="I72" s="4" t="s">
        <v>7</v>
      </c>
      <c r="J72" s="4" t="s">
        <v>7</v>
      </c>
      <c r="K72" s="4" t="s">
        <v>7</v>
      </c>
      <c r="L72" s="4" t="s">
        <v>7</v>
      </c>
      <c r="M72" s="4" t="s">
        <v>7</v>
      </c>
      <c r="N72" s="4" t="s">
        <v>7</v>
      </c>
      <c r="O72" s="4" t="s">
        <v>7</v>
      </c>
      <c r="P72" s="4" t="s">
        <v>7</v>
      </c>
      <c r="Q72" s="4" t="s">
        <v>7</v>
      </c>
      <c r="R72" s="4" t="s">
        <v>7</v>
      </c>
      <c r="S72" s="4" t="s">
        <v>7</v>
      </c>
      <c r="T72" s="4" t="s">
        <v>7</v>
      </c>
    </row>
    <row r="73" spans="1:20" ht="31.5" customHeight="1" x14ac:dyDescent="0.2">
      <c r="A73" s="104"/>
      <c r="B73" s="100"/>
      <c r="C73" s="101" t="s">
        <v>132</v>
      </c>
      <c r="D73" s="106" t="s">
        <v>253</v>
      </c>
      <c r="E73" s="107">
        <v>406</v>
      </c>
      <c r="F73" s="4"/>
      <c r="G73" s="4" t="s">
        <v>7</v>
      </c>
      <c r="H73" s="4" t="s">
        <v>7</v>
      </c>
      <c r="I73" s="4" t="s">
        <v>7</v>
      </c>
      <c r="J73" s="4" t="s">
        <v>7</v>
      </c>
      <c r="K73" s="4" t="s">
        <v>7</v>
      </c>
      <c r="L73" s="4" t="s">
        <v>7</v>
      </c>
      <c r="M73" s="4" t="s">
        <v>7</v>
      </c>
      <c r="N73" s="4" t="s">
        <v>7</v>
      </c>
      <c r="O73" s="4" t="s">
        <v>7</v>
      </c>
      <c r="P73" s="4"/>
      <c r="Q73" s="4"/>
      <c r="R73" s="4" t="s">
        <v>7</v>
      </c>
      <c r="S73" s="4"/>
      <c r="T73" s="4"/>
    </row>
    <row r="74" spans="1:20" ht="48.75" customHeight="1" x14ac:dyDescent="0.2">
      <c r="A74" s="104"/>
      <c r="B74" s="100"/>
      <c r="C74" s="101" t="s">
        <v>134</v>
      </c>
      <c r="D74" s="106" t="s">
        <v>254</v>
      </c>
      <c r="E74" s="107">
        <v>407</v>
      </c>
      <c r="F74" s="4"/>
      <c r="G74" s="4" t="s">
        <v>7</v>
      </c>
      <c r="H74" s="4" t="s">
        <v>7</v>
      </c>
      <c r="I74" s="4" t="s">
        <v>7</v>
      </c>
      <c r="J74" s="4" t="s">
        <v>7</v>
      </c>
      <c r="K74" s="4" t="s">
        <v>7</v>
      </c>
      <c r="L74" s="4" t="s">
        <v>7</v>
      </c>
      <c r="M74" s="4" t="s">
        <v>7</v>
      </c>
      <c r="N74" s="4" t="s">
        <v>7</v>
      </c>
      <c r="O74" s="4" t="s">
        <v>7</v>
      </c>
      <c r="P74" s="4"/>
      <c r="Q74" s="4"/>
      <c r="R74" s="4" t="s">
        <v>7</v>
      </c>
      <c r="S74" s="4"/>
      <c r="T74" s="4"/>
    </row>
    <row r="75" spans="1:20" s="8" customFormat="1" ht="16.149999999999999" customHeight="1" x14ac:dyDescent="0.2">
      <c r="A75" s="184" t="s">
        <v>255</v>
      </c>
      <c r="B75" s="185"/>
      <c r="C75" s="186"/>
      <c r="D75" s="5" t="s">
        <v>256</v>
      </c>
      <c r="E75" s="6" t="s">
        <v>7</v>
      </c>
      <c r="F75" s="7">
        <f>G75+H75+I75+J75+K75+L75+M75+N75+O75+P75+Q75+R75+S75+T75</f>
        <v>32096236.5</v>
      </c>
      <c r="G75" s="7"/>
      <c r="H75" s="7">
        <f>H77+H89+H94+H97</f>
        <v>29961934.100000001</v>
      </c>
      <c r="I75" s="7"/>
      <c r="J75" s="7">
        <f>J77+J89+J94+J97</f>
        <v>1134302.3999999999</v>
      </c>
      <c r="K75" s="7"/>
      <c r="L75" s="7"/>
      <c r="M75" s="7">
        <f>M77+M89+M94+M97</f>
        <v>0</v>
      </c>
      <c r="N75" s="7"/>
      <c r="O75" s="7"/>
      <c r="P75" s="7"/>
      <c r="Q75" s="7"/>
      <c r="R75" s="7">
        <f>R77+R89+R94+R97</f>
        <v>1000000</v>
      </c>
      <c r="S75" s="7"/>
      <c r="T75" s="7"/>
    </row>
    <row r="76" spans="1:20" ht="16.5" customHeight="1" x14ac:dyDescent="0.2">
      <c r="A76" s="178" t="s">
        <v>10</v>
      </c>
      <c r="B76" s="176"/>
      <c r="C76" s="177"/>
      <c r="D76" s="106" t="s">
        <v>7</v>
      </c>
      <c r="E76" s="106" t="s">
        <v>7</v>
      </c>
      <c r="F76" s="4" t="s">
        <v>7</v>
      </c>
      <c r="G76" s="4" t="s">
        <v>7</v>
      </c>
      <c r="H76" s="4" t="s">
        <v>7</v>
      </c>
      <c r="I76" s="4" t="s">
        <v>7</v>
      </c>
      <c r="J76" s="4" t="s">
        <v>7</v>
      </c>
      <c r="K76" s="4" t="s">
        <v>7</v>
      </c>
      <c r="L76" s="4" t="s">
        <v>7</v>
      </c>
      <c r="M76" s="4" t="s">
        <v>7</v>
      </c>
      <c r="N76" s="4" t="s">
        <v>7</v>
      </c>
      <c r="O76" s="4" t="s">
        <v>7</v>
      </c>
      <c r="P76" s="4" t="s">
        <v>7</v>
      </c>
      <c r="Q76" s="4" t="s">
        <v>7</v>
      </c>
      <c r="R76" s="4" t="s">
        <v>7</v>
      </c>
      <c r="S76" s="4" t="s">
        <v>7</v>
      </c>
      <c r="T76" s="4" t="s">
        <v>7</v>
      </c>
    </row>
    <row r="77" spans="1:20" ht="16.5" customHeight="1" x14ac:dyDescent="0.2">
      <c r="A77" s="187" t="s">
        <v>67</v>
      </c>
      <c r="B77" s="188"/>
      <c r="C77" s="189"/>
      <c r="D77" s="9" t="s">
        <v>68</v>
      </c>
      <c r="E77" s="107">
        <v>110</v>
      </c>
      <c r="F77" s="7">
        <f>G77+H77+I77+J77+K77+L77+M77+N77+O77+P77+Q77+R77+S77+T77</f>
        <v>30354568.739999998</v>
      </c>
      <c r="G77" s="4"/>
      <c r="H77" s="4">
        <f>H79+H80+H81</f>
        <v>28920266.34</v>
      </c>
      <c r="I77" s="4"/>
      <c r="J77" s="4">
        <f>J79+J80+J81</f>
        <v>1134302.3999999999</v>
      </c>
      <c r="K77" s="4"/>
      <c r="L77" s="4"/>
      <c r="M77" s="4">
        <f>M79+M80+M81</f>
        <v>0</v>
      </c>
      <c r="N77" s="4"/>
      <c r="O77" s="4"/>
      <c r="P77" s="4"/>
      <c r="Q77" s="4"/>
      <c r="R77" s="4">
        <f>R79+R80+R81</f>
        <v>300000</v>
      </c>
      <c r="S77" s="4"/>
      <c r="T77" s="4"/>
    </row>
    <row r="78" spans="1:20" ht="16.5" customHeight="1" x14ac:dyDescent="0.2">
      <c r="A78" s="104"/>
      <c r="B78" s="173" t="s">
        <v>10</v>
      </c>
      <c r="C78" s="174"/>
      <c r="D78" s="106" t="s">
        <v>7</v>
      </c>
      <c r="E78" s="106" t="s">
        <v>7</v>
      </c>
      <c r="F78" s="4" t="s">
        <v>7</v>
      </c>
      <c r="G78" s="4" t="s">
        <v>7</v>
      </c>
      <c r="H78" s="4" t="s">
        <v>7</v>
      </c>
      <c r="I78" s="4" t="s">
        <v>7</v>
      </c>
      <c r="J78" s="4" t="s">
        <v>7</v>
      </c>
      <c r="K78" s="4" t="s">
        <v>7</v>
      </c>
      <c r="L78" s="4" t="s">
        <v>7</v>
      </c>
      <c r="M78" s="4" t="s">
        <v>7</v>
      </c>
      <c r="N78" s="4" t="s">
        <v>7</v>
      </c>
      <c r="O78" s="4" t="s">
        <v>7</v>
      </c>
      <c r="P78" s="4" t="s">
        <v>7</v>
      </c>
      <c r="Q78" s="4" t="s">
        <v>7</v>
      </c>
      <c r="R78" s="4" t="s">
        <v>7</v>
      </c>
      <c r="S78" s="4" t="s">
        <v>7</v>
      </c>
      <c r="T78" s="4" t="s">
        <v>7</v>
      </c>
    </row>
    <row r="79" spans="1:20" ht="16.5" customHeight="1" x14ac:dyDescent="0.2">
      <c r="A79" s="104"/>
      <c r="B79" s="176" t="s">
        <v>69</v>
      </c>
      <c r="C79" s="177"/>
      <c r="D79" s="106" t="s">
        <v>70</v>
      </c>
      <c r="E79" s="107">
        <v>111</v>
      </c>
      <c r="F79" s="7">
        <f t="shared" ref="F79:F81" si="8">G79+H79+I79+J79+K79+L79+M79+N79+O79+P79+Q79+R79+S79+T79</f>
        <v>23283386</v>
      </c>
      <c r="G79" s="4"/>
      <c r="H79" s="4">
        <v>22212186</v>
      </c>
      <c r="I79" s="4"/>
      <c r="J79" s="4">
        <v>871200</v>
      </c>
      <c r="K79" s="4"/>
      <c r="L79" s="4"/>
      <c r="M79" s="4"/>
      <c r="N79" s="4"/>
      <c r="O79" s="4"/>
      <c r="P79" s="4"/>
      <c r="Q79" s="4"/>
      <c r="R79" s="4">
        <v>200000</v>
      </c>
      <c r="S79" s="4"/>
      <c r="T79" s="4"/>
    </row>
    <row r="80" spans="1:20" ht="16.149999999999999" customHeight="1" x14ac:dyDescent="0.2">
      <c r="A80" s="10"/>
      <c r="B80" s="176" t="s">
        <v>71</v>
      </c>
      <c r="C80" s="177"/>
      <c r="D80" s="106" t="s">
        <v>72</v>
      </c>
      <c r="E80" s="107">
        <v>112</v>
      </c>
      <c r="F80" s="7">
        <f t="shared" si="8"/>
        <v>40000</v>
      </c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>
        <v>40000</v>
      </c>
      <c r="S80" s="4"/>
      <c r="T80" s="4"/>
    </row>
    <row r="81" spans="1:20" ht="50.25" customHeight="1" x14ac:dyDescent="0.2">
      <c r="A81" s="10"/>
      <c r="B81" s="176" t="s">
        <v>73</v>
      </c>
      <c r="C81" s="177"/>
      <c r="D81" s="106" t="s">
        <v>74</v>
      </c>
      <c r="E81" s="107">
        <v>119</v>
      </c>
      <c r="F81" s="7">
        <f t="shared" si="8"/>
        <v>7031182.7400000002</v>
      </c>
      <c r="G81" s="4"/>
      <c r="H81" s="4">
        <f>H83+H84</f>
        <v>6708080.3399999999</v>
      </c>
      <c r="I81" s="4"/>
      <c r="J81" s="4">
        <f>J83+J84</f>
        <v>263102.40000000002</v>
      </c>
      <c r="K81" s="4"/>
      <c r="L81" s="4"/>
      <c r="M81" s="4">
        <f>M83+M84</f>
        <v>0</v>
      </c>
      <c r="N81" s="4"/>
      <c r="O81" s="4"/>
      <c r="P81" s="4"/>
      <c r="Q81" s="4"/>
      <c r="R81" s="4">
        <f>R83+R84</f>
        <v>60000</v>
      </c>
      <c r="S81" s="4"/>
      <c r="T81" s="4"/>
    </row>
    <row r="82" spans="1:20" ht="15" customHeight="1" x14ac:dyDescent="0.2">
      <c r="A82" s="104"/>
      <c r="B82" s="197" t="s">
        <v>21</v>
      </c>
      <c r="C82" s="198"/>
      <c r="D82" s="106" t="s">
        <v>7</v>
      </c>
      <c r="E82" s="107" t="s">
        <v>7</v>
      </c>
      <c r="F82" s="4" t="s">
        <v>7</v>
      </c>
      <c r="G82" s="4" t="s">
        <v>7</v>
      </c>
      <c r="H82" s="4" t="s">
        <v>7</v>
      </c>
      <c r="I82" s="4" t="s">
        <v>7</v>
      </c>
      <c r="J82" s="4" t="s">
        <v>7</v>
      </c>
      <c r="K82" s="4" t="s">
        <v>7</v>
      </c>
      <c r="L82" s="4" t="s">
        <v>7</v>
      </c>
      <c r="M82" s="4" t="s">
        <v>7</v>
      </c>
      <c r="N82" s="4" t="s">
        <v>7</v>
      </c>
      <c r="O82" s="4" t="s">
        <v>7</v>
      </c>
      <c r="P82" s="4" t="s">
        <v>7</v>
      </c>
      <c r="Q82" s="4" t="s">
        <v>7</v>
      </c>
      <c r="R82" s="4" t="s">
        <v>7</v>
      </c>
      <c r="S82" s="4" t="s">
        <v>7</v>
      </c>
      <c r="T82" s="4" t="s">
        <v>7</v>
      </c>
    </row>
    <row r="83" spans="1:20" ht="22.9" customHeight="1" x14ac:dyDescent="0.2">
      <c r="A83" s="10"/>
      <c r="B83" s="197" t="s">
        <v>75</v>
      </c>
      <c r="C83" s="198"/>
      <c r="D83" s="106" t="s">
        <v>76</v>
      </c>
      <c r="E83" s="107">
        <v>119</v>
      </c>
      <c r="F83" s="7">
        <f t="shared" ref="F83:F85" si="9">G83+H83+I83+J83+K83+L83+M83+N83+O83+P83+Q83+R83+S83+T83</f>
        <v>7031182.7400000002</v>
      </c>
      <c r="G83" s="4"/>
      <c r="H83" s="4">
        <v>6708080.3399999999</v>
      </c>
      <c r="I83" s="4"/>
      <c r="J83" s="4">
        <v>263102.40000000002</v>
      </c>
      <c r="K83" s="4"/>
      <c r="L83" s="4"/>
      <c r="M83" s="4"/>
      <c r="N83" s="4"/>
      <c r="O83" s="4"/>
      <c r="P83" s="4"/>
      <c r="Q83" s="4"/>
      <c r="R83" s="4">
        <v>60000</v>
      </c>
      <c r="S83" s="4"/>
      <c r="T83" s="4"/>
    </row>
    <row r="84" spans="1:20" ht="32.25" customHeight="1" x14ac:dyDescent="0.2">
      <c r="A84" s="10"/>
      <c r="B84" s="197" t="s">
        <v>77</v>
      </c>
      <c r="C84" s="198"/>
      <c r="D84" s="106" t="s">
        <v>78</v>
      </c>
      <c r="E84" s="107">
        <v>119</v>
      </c>
      <c r="F84" s="7">
        <f t="shared" si="9"/>
        <v>0</v>
      </c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</row>
    <row r="85" spans="1:20" ht="20.45" customHeight="1" x14ac:dyDescent="0.2">
      <c r="A85" s="178" t="s">
        <v>79</v>
      </c>
      <c r="B85" s="176"/>
      <c r="C85" s="177"/>
      <c r="D85" s="106" t="s">
        <v>80</v>
      </c>
      <c r="E85" s="107">
        <v>300</v>
      </c>
      <c r="F85" s="7">
        <f t="shared" si="9"/>
        <v>0</v>
      </c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</row>
    <row r="86" spans="1:20" ht="16.5" customHeight="1" x14ac:dyDescent="0.2">
      <c r="A86" s="104"/>
      <c r="B86" s="173" t="s">
        <v>10</v>
      </c>
      <c r="C86" s="174"/>
      <c r="D86" s="106" t="s">
        <v>7</v>
      </c>
      <c r="E86" s="106" t="s">
        <v>7</v>
      </c>
      <c r="F86" s="4" t="s">
        <v>7</v>
      </c>
      <c r="G86" s="4" t="s">
        <v>7</v>
      </c>
      <c r="H86" s="4" t="s">
        <v>7</v>
      </c>
      <c r="I86" s="4" t="s">
        <v>7</v>
      </c>
      <c r="J86" s="4" t="s">
        <v>7</v>
      </c>
      <c r="K86" s="4" t="s">
        <v>7</v>
      </c>
      <c r="L86" s="4" t="s">
        <v>7</v>
      </c>
      <c r="M86" s="4" t="s">
        <v>7</v>
      </c>
      <c r="N86" s="4" t="s">
        <v>7</v>
      </c>
      <c r="O86" s="4" t="s">
        <v>7</v>
      </c>
      <c r="P86" s="4" t="s">
        <v>7</v>
      </c>
      <c r="Q86" s="4" t="s">
        <v>7</v>
      </c>
      <c r="R86" s="4" t="s">
        <v>7</v>
      </c>
      <c r="S86" s="4" t="s">
        <v>7</v>
      </c>
      <c r="T86" s="4" t="s">
        <v>7</v>
      </c>
    </row>
    <row r="87" spans="1:20" ht="48.75" customHeight="1" x14ac:dyDescent="0.2">
      <c r="A87" s="104"/>
      <c r="B87" s="176" t="s">
        <v>81</v>
      </c>
      <c r="C87" s="177"/>
      <c r="D87" s="106" t="s">
        <v>82</v>
      </c>
      <c r="E87" s="107">
        <v>321</v>
      </c>
      <c r="F87" s="7">
        <f t="shared" ref="F87:F89" si="10">G87+H87+I87+J87+K87+L87+M87+N87+O87+P87+Q87+R87+S87+T87</f>
        <v>0</v>
      </c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</row>
    <row r="88" spans="1:20" x14ac:dyDescent="0.2">
      <c r="A88" s="104"/>
      <c r="B88" s="176"/>
      <c r="C88" s="177"/>
      <c r="D88" s="106" t="s">
        <v>83</v>
      </c>
      <c r="E88" s="107"/>
      <c r="F88" s="7">
        <f t="shared" si="10"/>
        <v>0</v>
      </c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</row>
    <row r="89" spans="1:20" ht="27" customHeight="1" x14ac:dyDescent="0.2">
      <c r="A89" s="178" t="s">
        <v>84</v>
      </c>
      <c r="B89" s="176"/>
      <c r="C89" s="177"/>
      <c r="D89" s="106" t="s">
        <v>85</v>
      </c>
      <c r="E89" s="106" t="s">
        <v>86</v>
      </c>
      <c r="F89" s="7">
        <f t="shared" si="10"/>
        <v>52894</v>
      </c>
      <c r="G89" s="4"/>
      <c r="H89" s="4">
        <f>H91+H92+H93</f>
        <v>52894</v>
      </c>
      <c r="I89" s="4"/>
      <c r="J89" s="4"/>
      <c r="K89" s="4"/>
      <c r="L89" s="4"/>
      <c r="M89" s="4">
        <f>M91+M92+M93</f>
        <v>0</v>
      </c>
      <c r="N89" s="4"/>
      <c r="O89" s="4"/>
      <c r="P89" s="4"/>
      <c r="Q89" s="4"/>
      <c r="R89" s="4"/>
      <c r="S89" s="4"/>
      <c r="T89" s="4"/>
    </row>
    <row r="90" spans="1:20" ht="16.5" customHeight="1" x14ac:dyDescent="0.2">
      <c r="A90" s="104"/>
      <c r="B90" s="173" t="s">
        <v>10</v>
      </c>
      <c r="C90" s="174"/>
      <c r="D90" s="106" t="s">
        <v>7</v>
      </c>
      <c r="E90" s="106" t="s">
        <v>7</v>
      </c>
      <c r="F90" s="4" t="s">
        <v>7</v>
      </c>
      <c r="G90" s="4" t="s">
        <v>7</v>
      </c>
      <c r="H90" s="4" t="s">
        <v>7</v>
      </c>
      <c r="I90" s="4" t="s">
        <v>7</v>
      </c>
      <c r="J90" s="4" t="s">
        <v>7</v>
      </c>
      <c r="K90" s="4" t="s">
        <v>7</v>
      </c>
      <c r="L90" s="4" t="s">
        <v>7</v>
      </c>
      <c r="M90" s="4" t="s">
        <v>7</v>
      </c>
      <c r="N90" s="4" t="s">
        <v>7</v>
      </c>
      <c r="O90" s="4" t="s">
        <v>7</v>
      </c>
      <c r="P90" s="4" t="s">
        <v>7</v>
      </c>
      <c r="Q90" s="4" t="s">
        <v>7</v>
      </c>
      <c r="R90" s="4" t="s">
        <v>7</v>
      </c>
      <c r="S90" s="4" t="s">
        <v>7</v>
      </c>
      <c r="T90" s="4" t="s">
        <v>7</v>
      </c>
    </row>
    <row r="91" spans="1:20" ht="32.450000000000003" customHeight="1" x14ac:dyDescent="0.2">
      <c r="A91" s="104"/>
      <c r="B91" s="176" t="s">
        <v>87</v>
      </c>
      <c r="C91" s="177"/>
      <c r="D91" s="106" t="s">
        <v>88</v>
      </c>
      <c r="E91" s="107">
        <v>851</v>
      </c>
      <c r="F91" s="7">
        <f t="shared" ref="F91:F94" si="11">G91+H91+I91+J91+K91+L91+M91+N91+O91+P91+Q91+R91+S91+T91</f>
        <v>42884</v>
      </c>
      <c r="G91" s="4"/>
      <c r="H91" s="4">
        <v>42884</v>
      </c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</row>
    <row r="92" spans="1:20" ht="30.75" customHeight="1" x14ac:dyDescent="0.2">
      <c r="A92" s="104"/>
      <c r="B92" s="176" t="s">
        <v>89</v>
      </c>
      <c r="C92" s="177"/>
      <c r="D92" s="106" t="s">
        <v>90</v>
      </c>
      <c r="E92" s="107">
        <v>852</v>
      </c>
      <c r="F92" s="7">
        <f t="shared" si="11"/>
        <v>10010</v>
      </c>
      <c r="G92" s="4"/>
      <c r="H92" s="4">
        <v>10010</v>
      </c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</row>
    <row r="93" spans="1:20" ht="33" customHeight="1" x14ac:dyDescent="0.2">
      <c r="A93" s="104"/>
      <c r="B93" s="176" t="s">
        <v>91</v>
      </c>
      <c r="C93" s="177"/>
      <c r="D93" s="106" t="s">
        <v>92</v>
      </c>
      <c r="E93" s="107">
        <v>853</v>
      </c>
      <c r="F93" s="7">
        <f t="shared" si="11"/>
        <v>0</v>
      </c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</row>
    <row r="94" spans="1:20" ht="29.45" customHeight="1" x14ac:dyDescent="0.2">
      <c r="A94" s="178" t="s">
        <v>93</v>
      </c>
      <c r="B94" s="176"/>
      <c r="C94" s="177"/>
      <c r="D94" s="106" t="s">
        <v>94</v>
      </c>
      <c r="E94" s="106" t="s">
        <v>7</v>
      </c>
      <c r="F94" s="7">
        <f t="shared" si="11"/>
        <v>0</v>
      </c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</row>
    <row r="95" spans="1:20" ht="16.5" customHeight="1" x14ac:dyDescent="0.2">
      <c r="A95" s="104"/>
      <c r="B95" s="173" t="s">
        <v>10</v>
      </c>
      <c r="C95" s="174"/>
      <c r="D95" s="106" t="s">
        <v>7</v>
      </c>
      <c r="E95" s="106" t="s">
        <v>7</v>
      </c>
      <c r="F95" s="4" t="s">
        <v>7</v>
      </c>
      <c r="G95" s="4" t="s">
        <v>7</v>
      </c>
      <c r="H95" s="4" t="s">
        <v>7</v>
      </c>
      <c r="I95" s="4" t="s">
        <v>7</v>
      </c>
      <c r="J95" s="4" t="s">
        <v>7</v>
      </c>
      <c r="K95" s="4" t="s">
        <v>7</v>
      </c>
      <c r="L95" s="4" t="s">
        <v>7</v>
      </c>
      <c r="M95" s="4" t="s">
        <v>7</v>
      </c>
      <c r="N95" s="4" t="s">
        <v>7</v>
      </c>
      <c r="O95" s="4" t="s">
        <v>7</v>
      </c>
      <c r="P95" s="4" t="s">
        <v>7</v>
      </c>
      <c r="Q95" s="4" t="s">
        <v>7</v>
      </c>
      <c r="R95" s="4" t="s">
        <v>7</v>
      </c>
      <c r="S95" s="4" t="s">
        <v>7</v>
      </c>
      <c r="T95" s="4" t="s">
        <v>7</v>
      </c>
    </row>
    <row r="96" spans="1:20" ht="65.25" customHeight="1" x14ac:dyDescent="0.2">
      <c r="A96" s="104"/>
      <c r="B96" s="176" t="s">
        <v>233</v>
      </c>
      <c r="C96" s="177"/>
      <c r="D96" s="106" t="s">
        <v>96</v>
      </c>
      <c r="E96" s="107">
        <v>831</v>
      </c>
      <c r="F96" s="7">
        <f t="shared" ref="F96:F97" si="12">G96+H96+I96+J96+K96+L96+M96+N96+O96+P96+Q96+R96+S96+T96</f>
        <v>0</v>
      </c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</row>
    <row r="97" spans="1:20" ht="24.75" customHeight="1" x14ac:dyDescent="0.2">
      <c r="A97" s="178" t="s">
        <v>234</v>
      </c>
      <c r="B97" s="176"/>
      <c r="C97" s="177"/>
      <c r="D97" s="106" t="s">
        <v>98</v>
      </c>
      <c r="E97" s="106" t="s">
        <v>7</v>
      </c>
      <c r="F97" s="7">
        <f t="shared" si="12"/>
        <v>1688773.76</v>
      </c>
      <c r="G97" s="4"/>
      <c r="H97" s="4">
        <f>H108+H120</f>
        <v>988773.76</v>
      </c>
      <c r="I97" s="4"/>
      <c r="J97" s="4">
        <f>J108+J120</f>
        <v>0</v>
      </c>
      <c r="K97" s="4"/>
      <c r="L97" s="4"/>
      <c r="M97" s="4">
        <f>M108+M120</f>
        <v>0</v>
      </c>
      <c r="N97" s="4"/>
      <c r="O97" s="4"/>
      <c r="P97" s="4"/>
      <c r="Q97" s="4"/>
      <c r="R97" s="4">
        <f>R108+R120</f>
        <v>700000</v>
      </c>
      <c r="S97" s="4"/>
      <c r="T97" s="4"/>
    </row>
    <row r="98" spans="1:20" ht="16.5" customHeight="1" x14ac:dyDescent="0.2">
      <c r="A98" s="104"/>
      <c r="B98" s="173" t="s">
        <v>10</v>
      </c>
      <c r="C98" s="174"/>
      <c r="D98" s="106" t="s">
        <v>7</v>
      </c>
      <c r="E98" s="106" t="s">
        <v>7</v>
      </c>
      <c r="F98" s="4" t="s">
        <v>7</v>
      </c>
      <c r="G98" s="4" t="s">
        <v>7</v>
      </c>
      <c r="H98" s="4" t="s">
        <v>7</v>
      </c>
      <c r="I98" s="4" t="s">
        <v>7</v>
      </c>
      <c r="J98" s="4" t="s">
        <v>7</v>
      </c>
      <c r="K98" s="4" t="s">
        <v>7</v>
      </c>
      <c r="L98" s="4" t="s">
        <v>7</v>
      </c>
      <c r="M98" s="4" t="s">
        <v>7</v>
      </c>
      <c r="N98" s="4" t="s">
        <v>7</v>
      </c>
      <c r="O98" s="4" t="s">
        <v>7</v>
      </c>
      <c r="P98" s="4" t="s">
        <v>7</v>
      </c>
      <c r="Q98" s="4" t="s">
        <v>7</v>
      </c>
      <c r="R98" s="4" t="s">
        <v>7</v>
      </c>
      <c r="S98" s="4" t="s">
        <v>7</v>
      </c>
      <c r="T98" s="4" t="s">
        <v>7</v>
      </c>
    </row>
    <row r="99" spans="1:20" ht="44.45" customHeight="1" x14ac:dyDescent="0.2">
      <c r="A99" s="104"/>
      <c r="B99" s="176" t="s">
        <v>99</v>
      </c>
      <c r="C99" s="177"/>
      <c r="D99" s="106" t="s">
        <v>100</v>
      </c>
      <c r="E99" s="107">
        <v>243</v>
      </c>
      <c r="F99" s="4"/>
      <c r="G99" s="4" t="s">
        <v>7</v>
      </c>
      <c r="H99" s="4" t="s">
        <v>7</v>
      </c>
      <c r="I99" s="4" t="s">
        <v>7</v>
      </c>
      <c r="J99" s="4" t="s">
        <v>7</v>
      </c>
      <c r="K99" s="4" t="s">
        <v>7</v>
      </c>
      <c r="L99" s="4" t="s">
        <v>7</v>
      </c>
      <c r="M99" s="4" t="s">
        <v>7</v>
      </c>
      <c r="N99" s="4"/>
      <c r="O99" s="4"/>
      <c r="P99" s="4" t="s">
        <v>7</v>
      </c>
      <c r="Q99" s="4" t="s">
        <v>7</v>
      </c>
      <c r="R99" s="4" t="s">
        <v>7</v>
      </c>
      <c r="S99" s="4"/>
      <c r="T99" s="4"/>
    </row>
    <row r="100" spans="1:20" ht="16.899999999999999" customHeight="1" x14ac:dyDescent="0.2">
      <c r="A100" s="104"/>
      <c r="C100" s="100" t="s">
        <v>21</v>
      </c>
      <c r="D100" s="106" t="s">
        <v>7</v>
      </c>
      <c r="E100" s="106" t="s">
        <v>7</v>
      </c>
      <c r="F100" s="4" t="s">
        <v>7</v>
      </c>
      <c r="G100" s="4" t="s">
        <v>7</v>
      </c>
      <c r="H100" s="4" t="s">
        <v>7</v>
      </c>
      <c r="I100" s="4" t="s">
        <v>7</v>
      </c>
      <c r="J100" s="4" t="s">
        <v>7</v>
      </c>
      <c r="K100" s="4" t="s">
        <v>7</v>
      </c>
      <c r="L100" s="4" t="s">
        <v>7</v>
      </c>
      <c r="M100" s="4" t="s">
        <v>7</v>
      </c>
      <c r="N100" s="4" t="s">
        <v>7</v>
      </c>
      <c r="O100" s="4" t="s">
        <v>7</v>
      </c>
      <c r="P100" s="4" t="s">
        <v>7</v>
      </c>
      <c r="Q100" s="4" t="s">
        <v>7</v>
      </c>
      <c r="R100" s="4" t="s">
        <v>7</v>
      </c>
      <c r="S100" s="4" t="s">
        <v>7</v>
      </c>
      <c r="T100" s="4" t="s">
        <v>7</v>
      </c>
    </row>
    <row r="101" spans="1:20" ht="16.899999999999999" customHeight="1" x14ac:dyDescent="0.2">
      <c r="A101" s="104"/>
      <c r="B101" s="100"/>
      <c r="C101" s="101" t="s">
        <v>101</v>
      </c>
      <c r="D101" s="106" t="s">
        <v>102</v>
      </c>
      <c r="E101" s="107">
        <v>243</v>
      </c>
      <c r="F101" s="4"/>
      <c r="G101" s="4" t="s">
        <v>7</v>
      </c>
      <c r="H101" s="4" t="s">
        <v>7</v>
      </c>
      <c r="I101" s="4" t="s">
        <v>7</v>
      </c>
      <c r="J101" s="4" t="s">
        <v>7</v>
      </c>
      <c r="K101" s="4" t="s">
        <v>7</v>
      </c>
      <c r="L101" s="4" t="s">
        <v>7</v>
      </c>
      <c r="M101" s="4" t="s">
        <v>7</v>
      </c>
      <c r="N101" s="4"/>
      <c r="O101" s="4"/>
      <c r="P101" s="4" t="s">
        <v>7</v>
      </c>
      <c r="Q101" s="4" t="s">
        <v>7</v>
      </c>
      <c r="R101" s="4" t="s">
        <v>7</v>
      </c>
      <c r="S101" s="4"/>
      <c r="T101" s="4"/>
    </row>
    <row r="102" spans="1:20" ht="35.450000000000003" customHeight="1" x14ac:dyDescent="0.2">
      <c r="A102" s="104"/>
      <c r="B102" s="100"/>
      <c r="C102" s="101" t="s">
        <v>103</v>
      </c>
      <c r="D102" s="106" t="s">
        <v>104</v>
      </c>
      <c r="E102" s="107">
        <v>243</v>
      </c>
      <c r="F102" s="4"/>
      <c r="G102" s="4" t="s">
        <v>7</v>
      </c>
      <c r="H102" s="4" t="s">
        <v>7</v>
      </c>
      <c r="I102" s="4" t="s">
        <v>7</v>
      </c>
      <c r="J102" s="4" t="s">
        <v>7</v>
      </c>
      <c r="K102" s="4" t="s">
        <v>7</v>
      </c>
      <c r="L102" s="4" t="s">
        <v>7</v>
      </c>
      <c r="M102" s="4" t="s">
        <v>7</v>
      </c>
      <c r="N102" s="4"/>
      <c r="O102" s="4"/>
      <c r="P102" s="4" t="s">
        <v>7</v>
      </c>
      <c r="Q102" s="4" t="s">
        <v>7</v>
      </c>
      <c r="R102" s="4" t="s">
        <v>7</v>
      </c>
      <c r="S102" s="4"/>
      <c r="T102" s="4"/>
    </row>
    <row r="103" spans="1:20" ht="30.6" customHeight="1" x14ac:dyDescent="0.2">
      <c r="A103" s="104"/>
      <c r="B103" s="100"/>
      <c r="C103" s="101" t="s">
        <v>105</v>
      </c>
      <c r="D103" s="106" t="s">
        <v>106</v>
      </c>
      <c r="E103" s="107">
        <v>243</v>
      </c>
      <c r="F103" s="4"/>
      <c r="G103" s="4" t="s">
        <v>7</v>
      </c>
      <c r="H103" s="4" t="s">
        <v>7</v>
      </c>
      <c r="I103" s="4" t="s">
        <v>7</v>
      </c>
      <c r="J103" s="4" t="s">
        <v>7</v>
      </c>
      <c r="K103" s="4" t="s">
        <v>7</v>
      </c>
      <c r="L103" s="4" t="s">
        <v>7</v>
      </c>
      <c r="M103" s="4" t="s">
        <v>7</v>
      </c>
      <c r="N103" s="4"/>
      <c r="O103" s="4"/>
      <c r="P103" s="4" t="s">
        <v>7</v>
      </c>
      <c r="Q103" s="4" t="s">
        <v>7</v>
      </c>
      <c r="R103" s="4" t="s">
        <v>7</v>
      </c>
      <c r="S103" s="4"/>
      <c r="T103" s="4"/>
    </row>
    <row r="104" spans="1:20" ht="19.899999999999999" customHeight="1" x14ac:dyDescent="0.2">
      <c r="A104" s="104"/>
      <c r="B104" s="100"/>
      <c r="C104" s="101" t="s">
        <v>107</v>
      </c>
      <c r="D104" s="106" t="s">
        <v>108</v>
      </c>
      <c r="E104" s="107">
        <v>243</v>
      </c>
      <c r="F104" s="4"/>
      <c r="G104" s="4" t="s">
        <v>7</v>
      </c>
      <c r="H104" s="4" t="s">
        <v>7</v>
      </c>
      <c r="I104" s="4" t="s">
        <v>7</v>
      </c>
      <c r="J104" s="4" t="s">
        <v>7</v>
      </c>
      <c r="K104" s="4" t="s">
        <v>7</v>
      </c>
      <c r="L104" s="4" t="s">
        <v>7</v>
      </c>
      <c r="M104" s="4" t="s">
        <v>7</v>
      </c>
      <c r="N104" s="4"/>
      <c r="O104" s="4"/>
      <c r="P104" s="4" t="s">
        <v>7</v>
      </c>
      <c r="Q104" s="4" t="s">
        <v>7</v>
      </c>
      <c r="R104" s="4" t="s">
        <v>7</v>
      </c>
      <c r="S104" s="4"/>
      <c r="T104" s="4"/>
    </row>
    <row r="105" spans="1:20" ht="30" customHeight="1" x14ac:dyDescent="0.2">
      <c r="A105" s="104"/>
      <c r="B105" s="100"/>
      <c r="C105" s="1" t="s">
        <v>109</v>
      </c>
      <c r="D105" s="106" t="s">
        <v>110</v>
      </c>
      <c r="E105" s="107">
        <v>243</v>
      </c>
      <c r="F105" s="4"/>
      <c r="G105" s="4" t="s">
        <v>7</v>
      </c>
      <c r="H105" s="4" t="s">
        <v>7</v>
      </c>
      <c r="I105" s="4" t="s">
        <v>7</v>
      </c>
      <c r="J105" s="4" t="s">
        <v>7</v>
      </c>
      <c r="K105" s="4" t="s">
        <v>7</v>
      </c>
      <c r="L105" s="4" t="s">
        <v>7</v>
      </c>
      <c r="M105" s="4" t="s">
        <v>7</v>
      </c>
      <c r="N105" s="4"/>
      <c r="O105" s="4"/>
      <c r="P105" s="4" t="s">
        <v>7</v>
      </c>
      <c r="Q105" s="4" t="s">
        <v>7</v>
      </c>
      <c r="R105" s="4" t="s">
        <v>7</v>
      </c>
      <c r="S105" s="4"/>
      <c r="T105" s="4"/>
    </row>
    <row r="106" spans="1:20" ht="32.450000000000003" customHeight="1" x14ac:dyDescent="0.2">
      <c r="A106" s="104"/>
      <c r="B106" s="100"/>
      <c r="C106" s="101" t="s">
        <v>111</v>
      </c>
      <c r="D106" s="106" t="s">
        <v>112</v>
      </c>
      <c r="E106" s="107">
        <v>243</v>
      </c>
      <c r="F106" s="4"/>
      <c r="G106" s="4" t="s">
        <v>7</v>
      </c>
      <c r="H106" s="4" t="s">
        <v>7</v>
      </c>
      <c r="I106" s="4" t="s">
        <v>7</v>
      </c>
      <c r="J106" s="4" t="s">
        <v>7</v>
      </c>
      <c r="K106" s="4" t="s">
        <v>7</v>
      </c>
      <c r="L106" s="4" t="s">
        <v>7</v>
      </c>
      <c r="M106" s="4" t="s">
        <v>7</v>
      </c>
      <c r="N106" s="4"/>
      <c r="O106" s="4"/>
      <c r="P106" s="4" t="s">
        <v>7</v>
      </c>
      <c r="Q106" s="4" t="s">
        <v>7</v>
      </c>
      <c r="R106" s="4" t="s">
        <v>7</v>
      </c>
      <c r="S106" s="4"/>
      <c r="T106" s="4"/>
    </row>
    <row r="107" spans="1:20" ht="31.15" customHeight="1" x14ac:dyDescent="0.2">
      <c r="A107" s="104"/>
      <c r="B107" s="100"/>
      <c r="C107" s="101" t="s">
        <v>113</v>
      </c>
      <c r="D107" s="106" t="s">
        <v>114</v>
      </c>
      <c r="E107" s="107">
        <v>243</v>
      </c>
      <c r="F107" s="4"/>
      <c r="G107" s="4" t="s">
        <v>7</v>
      </c>
      <c r="H107" s="4" t="s">
        <v>7</v>
      </c>
      <c r="I107" s="4" t="s">
        <v>7</v>
      </c>
      <c r="J107" s="4" t="s">
        <v>7</v>
      </c>
      <c r="K107" s="4" t="s">
        <v>7</v>
      </c>
      <c r="L107" s="4" t="s">
        <v>7</v>
      </c>
      <c r="M107" s="4" t="s">
        <v>7</v>
      </c>
      <c r="N107" s="4"/>
      <c r="O107" s="4"/>
      <c r="P107" s="4" t="s">
        <v>7</v>
      </c>
      <c r="Q107" s="4" t="s">
        <v>7</v>
      </c>
      <c r="R107" s="4" t="s">
        <v>7</v>
      </c>
      <c r="S107" s="4"/>
      <c r="T107" s="4"/>
    </row>
    <row r="108" spans="1:20" ht="26.25" customHeight="1" x14ac:dyDescent="0.2">
      <c r="A108" s="104"/>
      <c r="B108" s="176" t="s">
        <v>115</v>
      </c>
      <c r="C108" s="177"/>
      <c r="D108" s="106" t="s">
        <v>116</v>
      </c>
      <c r="E108" s="107">
        <v>244</v>
      </c>
      <c r="F108" s="7">
        <f>G108+H108+I108+J108+K108+L108+M108+N108+O108+P108+Q108+R108+S108+T108</f>
        <v>1338773.76</v>
      </c>
      <c r="G108" s="4"/>
      <c r="H108" s="4">
        <f>H110+H112+H111+H113+H114+H115+H116+H117+H118+H119</f>
        <v>638773.76000000001</v>
      </c>
      <c r="I108" s="4"/>
      <c r="J108" s="4">
        <f>J110+J112+J111+J113+J114+J115+J116+J117+J118+J119</f>
        <v>0</v>
      </c>
      <c r="K108" s="4"/>
      <c r="L108" s="4"/>
      <c r="M108" s="4">
        <f>M110+M112+M111+M113+M114+M115+M116+M117+M118+M119</f>
        <v>0</v>
      </c>
      <c r="N108" s="4"/>
      <c r="O108" s="4"/>
      <c r="P108" s="4"/>
      <c r="Q108" s="4"/>
      <c r="R108" s="4">
        <f>R110+R112+R111+R113+R114+R115+R116+R117+R118+R119</f>
        <v>700000</v>
      </c>
      <c r="S108" s="4"/>
      <c r="T108" s="4"/>
    </row>
    <row r="109" spans="1:20" ht="16.899999999999999" customHeight="1" x14ac:dyDescent="0.2">
      <c r="A109" s="104"/>
      <c r="B109" s="100"/>
      <c r="C109" s="101" t="s">
        <v>21</v>
      </c>
      <c r="D109" s="106" t="s">
        <v>7</v>
      </c>
      <c r="E109" s="106" t="s">
        <v>7</v>
      </c>
      <c r="F109" s="4" t="s">
        <v>7</v>
      </c>
      <c r="G109" s="4" t="s">
        <v>7</v>
      </c>
      <c r="H109" s="4" t="s">
        <v>7</v>
      </c>
      <c r="I109" s="4" t="s">
        <v>7</v>
      </c>
      <c r="J109" s="4" t="s">
        <v>7</v>
      </c>
      <c r="K109" s="4" t="s">
        <v>7</v>
      </c>
      <c r="L109" s="4" t="s">
        <v>7</v>
      </c>
      <c r="M109" s="4" t="s">
        <v>7</v>
      </c>
      <c r="N109" s="4" t="s">
        <v>7</v>
      </c>
      <c r="O109" s="4" t="s">
        <v>7</v>
      </c>
      <c r="P109" s="4" t="s">
        <v>7</v>
      </c>
      <c r="Q109" s="4" t="s">
        <v>7</v>
      </c>
      <c r="R109" s="4" t="s">
        <v>7</v>
      </c>
      <c r="S109" s="4" t="s">
        <v>7</v>
      </c>
      <c r="T109" s="4" t="s">
        <v>7</v>
      </c>
    </row>
    <row r="110" spans="1:20" ht="16.899999999999999" customHeight="1" x14ac:dyDescent="0.2">
      <c r="A110" s="104"/>
      <c r="B110" s="100"/>
      <c r="C110" s="101" t="s">
        <v>117</v>
      </c>
      <c r="D110" s="106" t="s">
        <v>118</v>
      </c>
      <c r="E110" s="107">
        <v>244</v>
      </c>
      <c r="F110" s="7">
        <f t="shared" ref="F110:F120" si="13">G110+H110+I110+J110+K110+L110+M110+N110+O110+P110+Q110+R110+S110+T110</f>
        <v>140000</v>
      </c>
      <c r="G110" s="4"/>
      <c r="H110" s="4">
        <v>140000</v>
      </c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</row>
    <row r="111" spans="1:20" ht="16.899999999999999" customHeight="1" x14ac:dyDescent="0.2">
      <c r="A111" s="104"/>
      <c r="B111" s="100"/>
      <c r="C111" s="101" t="s">
        <v>101</v>
      </c>
      <c r="D111" s="106" t="s">
        <v>119</v>
      </c>
      <c r="E111" s="107">
        <v>244</v>
      </c>
      <c r="F111" s="7">
        <f t="shared" si="13"/>
        <v>0</v>
      </c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</row>
    <row r="112" spans="1:20" ht="18.600000000000001" customHeight="1" x14ac:dyDescent="0.2">
      <c r="A112" s="104"/>
      <c r="B112" s="100"/>
      <c r="C112" s="101" t="s">
        <v>120</v>
      </c>
      <c r="D112" s="106" t="s">
        <v>121</v>
      </c>
      <c r="E112" s="107">
        <v>244</v>
      </c>
      <c r="F112" s="7">
        <f t="shared" si="13"/>
        <v>22000</v>
      </c>
      <c r="G112" s="4"/>
      <c r="H112" s="4">
        <v>22000</v>
      </c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</row>
    <row r="113" spans="1:20" ht="31.9" customHeight="1" x14ac:dyDescent="0.2">
      <c r="A113" s="104"/>
      <c r="B113" s="100"/>
      <c r="C113" s="101" t="s">
        <v>103</v>
      </c>
      <c r="D113" s="106" t="s">
        <v>122</v>
      </c>
      <c r="E113" s="107">
        <v>244</v>
      </c>
      <c r="F113" s="7">
        <f t="shared" si="13"/>
        <v>48000</v>
      </c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>
        <v>48000</v>
      </c>
      <c r="S113" s="4"/>
      <c r="T113" s="4"/>
    </row>
    <row r="114" spans="1:20" ht="32.450000000000003" customHeight="1" x14ac:dyDescent="0.2">
      <c r="A114" s="104"/>
      <c r="B114" s="100"/>
      <c r="C114" s="101" t="s">
        <v>105</v>
      </c>
      <c r="D114" s="106" t="s">
        <v>123</v>
      </c>
      <c r="E114" s="107">
        <v>244</v>
      </c>
      <c r="F114" s="7">
        <f t="shared" si="13"/>
        <v>335500</v>
      </c>
      <c r="G114" s="4"/>
      <c r="H114" s="4">
        <v>140000</v>
      </c>
      <c r="I114" s="4"/>
      <c r="J114" s="4"/>
      <c r="K114" s="4"/>
      <c r="L114" s="4"/>
      <c r="M114" s="4"/>
      <c r="N114" s="4"/>
      <c r="O114" s="4"/>
      <c r="P114" s="4"/>
      <c r="Q114" s="4"/>
      <c r="R114" s="4">
        <v>195500</v>
      </c>
      <c r="S114" s="4"/>
      <c r="T114" s="4"/>
    </row>
    <row r="115" spans="1:20" ht="18.600000000000001" customHeight="1" x14ac:dyDescent="0.2">
      <c r="A115" s="104"/>
      <c r="B115" s="100"/>
      <c r="C115" s="101" t="s">
        <v>107</v>
      </c>
      <c r="D115" s="106" t="s">
        <v>124</v>
      </c>
      <c r="E115" s="107">
        <v>244</v>
      </c>
      <c r="F115" s="7">
        <f t="shared" si="13"/>
        <v>302273.76</v>
      </c>
      <c r="G115" s="4"/>
      <c r="H115" s="4">
        <v>136773.76000000001</v>
      </c>
      <c r="I115" s="4"/>
      <c r="J115" s="4"/>
      <c r="K115" s="4"/>
      <c r="L115" s="4"/>
      <c r="M115" s="4"/>
      <c r="N115" s="4"/>
      <c r="O115" s="4"/>
      <c r="P115" s="4"/>
      <c r="Q115" s="4"/>
      <c r="R115" s="4">
        <v>165500</v>
      </c>
      <c r="S115" s="4"/>
      <c r="T115" s="4"/>
    </row>
    <row r="116" spans="1:20" ht="18.600000000000001" customHeight="1" x14ac:dyDescent="0.2">
      <c r="A116" s="104"/>
      <c r="B116" s="100"/>
      <c r="C116" s="101" t="s">
        <v>125</v>
      </c>
      <c r="D116" s="106" t="s">
        <v>126</v>
      </c>
      <c r="E116" s="107">
        <v>244</v>
      </c>
      <c r="F116" s="7">
        <f t="shared" si="13"/>
        <v>20000</v>
      </c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>
        <v>20000</v>
      </c>
      <c r="S116" s="4"/>
      <c r="T116" s="4"/>
    </row>
    <row r="117" spans="1:20" ht="30.6" customHeight="1" x14ac:dyDescent="0.2">
      <c r="A117" s="104"/>
      <c r="B117" s="100"/>
      <c r="C117" s="101" t="s">
        <v>109</v>
      </c>
      <c r="D117" s="106" t="s">
        <v>127</v>
      </c>
      <c r="E117" s="107">
        <v>244</v>
      </c>
      <c r="F117" s="7">
        <f t="shared" si="13"/>
        <v>0</v>
      </c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</row>
    <row r="118" spans="1:20" ht="30.6" customHeight="1" x14ac:dyDescent="0.2">
      <c r="A118" s="104"/>
      <c r="B118" s="100"/>
      <c r="C118" s="101" t="s">
        <v>111</v>
      </c>
      <c r="D118" s="106" t="s">
        <v>128</v>
      </c>
      <c r="E118" s="107">
        <v>244</v>
      </c>
      <c r="F118" s="7">
        <f t="shared" si="13"/>
        <v>110000</v>
      </c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>
        <v>110000</v>
      </c>
      <c r="S118" s="4"/>
      <c r="T118" s="4"/>
    </row>
    <row r="119" spans="1:20" ht="30.6" customHeight="1" x14ac:dyDescent="0.2">
      <c r="A119" s="104"/>
      <c r="B119" s="100"/>
      <c r="C119" s="101" t="s">
        <v>113</v>
      </c>
      <c r="D119" s="106" t="s">
        <v>129</v>
      </c>
      <c r="E119" s="107">
        <v>244</v>
      </c>
      <c r="F119" s="7">
        <f t="shared" si="13"/>
        <v>361000</v>
      </c>
      <c r="G119" s="4"/>
      <c r="H119" s="4">
        <v>200000</v>
      </c>
      <c r="I119" s="4"/>
      <c r="J119" s="4"/>
      <c r="K119" s="4"/>
      <c r="L119" s="4"/>
      <c r="M119" s="4"/>
      <c r="N119" s="4"/>
      <c r="O119" s="4"/>
      <c r="P119" s="4"/>
      <c r="Q119" s="4"/>
      <c r="R119" s="4">
        <v>161000</v>
      </c>
      <c r="S119" s="4"/>
      <c r="T119" s="4"/>
    </row>
    <row r="120" spans="1:20" s="84" customFormat="1" ht="19.5" customHeight="1" x14ac:dyDescent="0.2">
      <c r="A120" s="81"/>
      <c r="B120" s="163" t="s">
        <v>330</v>
      </c>
      <c r="C120" s="164"/>
      <c r="D120" s="82" t="s">
        <v>335</v>
      </c>
      <c r="E120" s="78">
        <v>247</v>
      </c>
      <c r="F120" s="7">
        <f t="shared" si="13"/>
        <v>350000</v>
      </c>
      <c r="G120" s="83"/>
      <c r="H120" s="83">
        <v>350000</v>
      </c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</row>
    <row r="121" spans="1:20" ht="44.45" customHeight="1" x14ac:dyDescent="0.2">
      <c r="A121" s="104"/>
      <c r="B121" s="176" t="s">
        <v>130</v>
      </c>
      <c r="C121" s="177"/>
      <c r="D121" s="106" t="s">
        <v>131</v>
      </c>
      <c r="E121" s="107">
        <v>400</v>
      </c>
      <c r="F121" s="4"/>
      <c r="G121" s="4" t="s">
        <v>7</v>
      </c>
      <c r="H121" s="4" t="s">
        <v>7</v>
      </c>
      <c r="I121" s="4" t="s">
        <v>7</v>
      </c>
      <c r="J121" s="4" t="s">
        <v>7</v>
      </c>
      <c r="K121" s="4" t="s">
        <v>7</v>
      </c>
      <c r="L121" s="4" t="s">
        <v>7</v>
      </c>
      <c r="M121" s="4" t="s">
        <v>7</v>
      </c>
      <c r="N121" s="4" t="s">
        <v>7</v>
      </c>
      <c r="O121" s="4" t="s">
        <v>7</v>
      </c>
      <c r="P121" s="4"/>
      <c r="Q121" s="4"/>
      <c r="R121" s="4" t="s">
        <v>7</v>
      </c>
      <c r="S121" s="4"/>
      <c r="T121" s="4"/>
    </row>
    <row r="122" spans="1:20" ht="16.899999999999999" customHeight="1" x14ac:dyDescent="0.2">
      <c r="A122" s="104"/>
      <c r="C122" s="100" t="s">
        <v>21</v>
      </c>
      <c r="D122" s="106" t="s">
        <v>7</v>
      </c>
      <c r="E122" s="106" t="s">
        <v>7</v>
      </c>
      <c r="F122" s="4" t="s">
        <v>7</v>
      </c>
      <c r="G122" s="4" t="s">
        <v>7</v>
      </c>
      <c r="H122" s="4" t="s">
        <v>7</v>
      </c>
      <c r="I122" s="4" t="s">
        <v>7</v>
      </c>
      <c r="J122" s="4" t="s">
        <v>7</v>
      </c>
      <c r="K122" s="4" t="s">
        <v>7</v>
      </c>
      <c r="L122" s="4" t="s">
        <v>7</v>
      </c>
      <c r="M122" s="4" t="s">
        <v>7</v>
      </c>
      <c r="N122" s="4" t="s">
        <v>7</v>
      </c>
      <c r="O122" s="4" t="s">
        <v>7</v>
      </c>
      <c r="P122" s="4" t="s">
        <v>7</v>
      </c>
      <c r="Q122" s="4" t="s">
        <v>7</v>
      </c>
      <c r="R122" s="4" t="s">
        <v>7</v>
      </c>
      <c r="S122" s="4" t="s">
        <v>7</v>
      </c>
      <c r="T122" s="4" t="s">
        <v>7</v>
      </c>
    </row>
    <row r="123" spans="1:20" ht="59.45" customHeight="1" x14ac:dyDescent="0.2">
      <c r="A123" s="104"/>
      <c r="B123" s="100"/>
      <c r="C123" s="101" t="s">
        <v>132</v>
      </c>
      <c r="D123" s="106" t="s">
        <v>133</v>
      </c>
      <c r="E123" s="107">
        <v>406</v>
      </c>
      <c r="F123" s="4"/>
      <c r="G123" s="4" t="s">
        <v>7</v>
      </c>
      <c r="H123" s="4" t="s">
        <v>7</v>
      </c>
      <c r="I123" s="4" t="s">
        <v>7</v>
      </c>
      <c r="J123" s="4" t="s">
        <v>7</v>
      </c>
      <c r="K123" s="4" t="s">
        <v>7</v>
      </c>
      <c r="L123" s="4" t="s">
        <v>7</v>
      </c>
      <c r="M123" s="4" t="s">
        <v>7</v>
      </c>
      <c r="N123" s="4" t="s">
        <v>7</v>
      </c>
      <c r="O123" s="4" t="s">
        <v>7</v>
      </c>
      <c r="P123" s="4"/>
      <c r="Q123" s="4"/>
      <c r="R123" s="4" t="s">
        <v>7</v>
      </c>
      <c r="S123" s="4"/>
      <c r="T123" s="4"/>
    </row>
    <row r="124" spans="1:20" ht="58.15" customHeight="1" x14ac:dyDescent="0.2">
      <c r="A124" s="104"/>
      <c r="B124" s="100"/>
      <c r="C124" s="101" t="s">
        <v>134</v>
      </c>
      <c r="D124" s="106" t="s">
        <v>135</v>
      </c>
      <c r="E124" s="107">
        <v>407</v>
      </c>
      <c r="F124" s="4"/>
      <c r="G124" s="4" t="s">
        <v>7</v>
      </c>
      <c r="H124" s="4" t="s">
        <v>7</v>
      </c>
      <c r="I124" s="4" t="s">
        <v>7</v>
      </c>
      <c r="J124" s="4" t="s">
        <v>7</v>
      </c>
      <c r="K124" s="4" t="s">
        <v>7</v>
      </c>
      <c r="L124" s="4" t="s">
        <v>7</v>
      </c>
      <c r="M124" s="4" t="s">
        <v>7</v>
      </c>
      <c r="N124" s="4" t="s">
        <v>7</v>
      </c>
      <c r="O124" s="4" t="s">
        <v>7</v>
      </c>
      <c r="P124" s="4"/>
      <c r="Q124" s="4"/>
      <c r="R124" s="4" t="s">
        <v>7</v>
      </c>
      <c r="S124" s="4"/>
      <c r="T124" s="4"/>
    </row>
    <row r="125" spans="1:20" ht="21.6" customHeight="1" x14ac:dyDescent="0.2">
      <c r="B125" s="191" t="s">
        <v>257</v>
      </c>
      <c r="C125" s="191"/>
      <c r="D125" s="191"/>
      <c r="E125" s="191"/>
      <c r="F125" s="191"/>
      <c r="G125" s="191"/>
      <c r="H125" s="191"/>
      <c r="I125" s="19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s="45" customFormat="1" ht="22.9" customHeight="1" x14ac:dyDescent="0.2">
      <c r="A126" s="111"/>
      <c r="B126" s="191" t="s">
        <v>258</v>
      </c>
      <c r="C126" s="191"/>
      <c r="D126" s="191"/>
      <c r="E126" s="191"/>
      <c r="F126" s="191"/>
      <c r="G126" s="191"/>
      <c r="H126" s="191"/>
      <c r="I126" s="191"/>
      <c r="J126" s="191"/>
      <c r="K126" s="191"/>
      <c r="L126" s="191"/>
      <c r="M126" s="191"/>
    </row>
    <row r="127" spans="1:20" s="46" customFormat="1" ht="15.6" customHeight="1" x14ac:dyDescent="0.2">
      <c r="A127" s="114"/>
      <c r="B127" s="195" t="s">
        <v>259</v>
      </c>
      <c r="C127" s="195"/>
      <c r="D127" s="195"/>
      <c r="E127" s="195"/>
      <c r="F127" s="195"/>
      <c r="G127" s="195"/>
      <c r="H127" s="195"/>
      <c r="I127" s="195"/>
      <c r="J127" s="195"/>
      <c r="K127" s="195"/>
      <c r="L127" s="195"/>
      <c r="M127" s="195"/>
      <c r="N127" s="195"/>
    </row>
    <row r="128" spans="1:20" s="46" customFormat="1" ht="16.149999999999999" customHeight="1" x14ac:dyDescent="0.2">
      <c r="A128" s="114"/>
      <c r="B128" s="195" t="s">
        <v>260</v>
      </c>
      <c r="C128" s="195"/>
      <c r="D128" s="195"/>
      <c r="E128" s="195"/>
      <c r="F128" s="195"/>
      <c r="G128" s="195"/>
      <c r="H128" s="195"/>
      <c r="I128" s="195"/>
      <c r="J128" s="195"/>
      <c r="K128" s="195"/>
      <c r="L128" s="195"/>
      <c r="M128" s="195"/>
      <c r="N128" s="195"/>
    </row>
    <row r="129" spans="1:20" s="46" customFormat="1" ht="13.15" customHeight="1" x14ac:dyDescent="0.2">
      <c r="A129" s="114"/>
      <c r="B129" s="195" t="s">
        <v>261</v>
      </c>
      <c r="C129" s="195"/>
      <c r="D129" s="195"/>
      <c r="E129" s="195"/>
      <c r="F129" s="195"/>
      <c r="G129" s="195"/>
      <c r="H129" s="195"/>
      <c r="I129" s="195"/>
      <c r="J129" s="195"/>
      <c r="K129" s="195"/>
      <c r="L129" s="195"/>
      <c r="M129" s="195"/>
      <c r="N129" s="195"/>
    </row>
    <row r="130" spans="1:20" s="46" customFormat="1" ht="13.15" customHeight="1" x14ac:dyDescent="0.2">
      <c r="A130" s="114"/>
      <c r="B130" s="195" t="s">
        <v>262</v>
      </c>
      <c r="C130" s="195"/>
      <c r="D130" s="195"/>
      <c r="E130" s="195"/>
      <c r="F130" s="195"/>
      <c r="G130" s="195"/>
      <c r="H130" s="195"/>
      <c r="I130" s="195"/>
      <c r="J130" s="195"/>
      <c r="K130" s="195"/>
      <c r="L130" s="195"/>
      <c r="M130" s="195"/>
      <c r="N130" s="195"/>
    </row>
    <row r="131" spans="1:20" s="46" customFormat="1" ht="13.15" customHeight="1" x14ac:dyDescent="0.2">
      <c r="A131" s="114"/>
      <c r="B131" s="195" t="s">
        <v>263</v>
      </c>
      <c r="C131" s="195"/>
      <c r="D131" s="195"/>
      <c r="E131" s="195"/>
      <c r="F131" s="195"/>
      <c r="G131" s="195"/>
      <c r="H131" s="195"/>
      <c r="I131" s="195"/>
      <c r="J131" s="195"/>
      <c r="K131" s="195"/>
      <c r="L131" s="195"/>
      <c r="M131" s="195"/>
      <c r="N131" s="195"/>
    </row>
    <row r="132" spans="1:20" s="46" customFormat="1" ht="13.15" customHeight="1" x14ac:dyDescent="0.2">
      <c r="A132" s="114"/>
      <c r="B132" s="195" t="s">
        <v>264</v>
      </c>
      <c r="C132" s="195"/>
      <c r="D132" s="195"/>
      <c r="E132" s="195"/>
      <c r="F132" s="195"/>
      <c r="G132" s="195"/>
      <c r="H132" s="195"/>
      <c r="I132" s="195"/>
      <c r="J132" s="195"/>
      <c r="K132" s="195"/>
      <c r="L132" s="195"/>
      <c r="M132" s="195"/>
      <c r="N132" s="195"/>
    </row>
    <row r="133" spans="1:20" s="46" customFormat="1" ht="13.15" customHeight="1" x14ac:dyDescent="0.2">
      <c r="A133" s="114"/>
      <c r="B133" s="195" t="s">
        <v>265</v>
      </c>
      <c r="C133" s="195"/>
      <c r="D133" s="195"/>
      <c r="E133" s="195"/>
      <c r="F133" s="195"/>
      <c r="G133" s="195"/>
      <c r="H133" s="195"/>
      <c r="I133" s="195"/>
      <c r="J133" s="195"/>
      <c r="K133" s="195"/>
      <c r="L133" s="195"/>
      <c r="M133" s="195"/>
      <c r="N133" s="195"/>
    </row>
    <row r="134" spans="1:20" s="46" customFormat="1" ht="13.15" customHeight="1" x14ac:dyDescent="0.2">
      <c r="A134" s="114"/>
      <c r="B134" s="196" t="s">
        <v>336</v>
      </c>
      <c r="C134" s="196"/>
      <c r="D134" s="196"/>
      <c r="E134" s="196"/>
      <c r="F134" s="196"/>
      <c r="G134" s="196"/>
      <c r="H134" s="196"/>
      <c r="I134" s="196"/>
      <c r="J134" s="196"/>
      <c r="K134" s="196"/>
      <c r="L134" s="196"/>
      <c r="M134" s="196"/>
      <c r="N134" s="196"/>
    </row>
    <row r="135" spans="1:20" s="46" customFormat="1" ht="13.15" customHeight="1" x14ac:dyDescent="0.2">
      <c r="A135" s="114"/>
      <c r="B135" s="196" t="s">
        <v>337</v>
      </c>
      <c r="C135" s="196"/>
      <c r="D135" s="196"/>
      <c r="E135" s="196"/>
      <c r="F135" s="196"/>
      <c r="G135" s="196"/>
      <c r="H135" s="196"/>
      <c r="I135" s="196"/>
      <c r="J135" s="196"/>
      <c r="K135" s="196"/>
      <c r="L135" s="196"/>
      <c r="M135" s="196"/>
      <c r="N135" s="196"/>
    </row>
    <row r="136" spans="1:20" s="46" customFormat="1" ht="13.15" customHeight="1" x14ac:dyDescent="0.2">
      <c r="A136" s="114"/>
      <c r="B136" s="196" t="s">
        <v>338</v>
      </c>
      <c r="C136" s="196"/>
      <c r="D136" s="196"/>
      <c r="E136" s="196"/>
      <c r="F136" s="196"/>
      <c r="G136" s="196"/>
      <c r="H136" s="196"/>
      <c r="I136" s="196"/>
      <c r="J136" s="196"/>
      <c r="K136" s="196"/>
      <c r="L136" s="196"/>
      <c r="M136" s="196"/>
      <c r="N136" s="196"/>
    </row>
    <row r="137" spans="1:20" s="46" customFormat="1" ht="13.15" customHeight="1" x14ac:dyDescent="0.2">
      <c r="A137" s="114"/>
      <c r="B137" s="196" t="s">
        <v>339</v>
      </c>
      <c r="C137" s="196"/>
      <c r="D137" s="196"/>
      <c r="E137" s="196"/>
      <c r="F137" s="196"/>
      <c r="G137" s="196"/>
      <c r="H137" s="196"/>
      <c r="I137" s="196"/>
      <c r="J137" s="196"/>
      <c r="K137" s="196"/>
      <c r="L137" s="196"/>
      <c r="M137" s="196"/>
      <c r="N137" s="196"/>
    </row>
    <row r="138" spans="1:20" ht="21" customHeight="1" x14ac:dyDescent="0.2">
      <c r="A138" s="10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</row>
    <row r="139" spans="1:20" ht="19.149999999999999" customHeight="1" x14ac:dyDescent="0.25">
      <c r="A139" s="190" t="s">
        <v>266</v>
      </c>
      <c r="B139" s="190"/>
      <c r="C139" s="190"/>
      <c r="D139" s="190"/>
      <c r="E139" s="190"/>
      <c r="F139" s="190"/>
      <c r="G139" s="190"/>
      <c r="I139" s="2"/>
      <c r="K139" s="194" t="s">
        <v>357</v>
      </c>
      <c r="L139" s="194"/>
    </row>
    <row r="140" spans="1:20" ht="15.6" customHeight="1" x14ac:dyDescent="0.25">
      <c r="A140" s="190"/>
      <c r="B140" s="190"/>
      <c r="C140" s="190"/>
      <c r="D140" s="47"/>
      <c r="E140" s="102"/>
      <c r="F140" s="19"/>
      <c r="G140" s="19"/>
      <c r="I140" s="113" t="s">
        <v>162</v>
      </c>
      <c r="K140" s="193" t="s">
        <v>182</v>
      </c>
      <c r="L140" s="193"/>
    </row>
    <row r="141" spans="1:20" ht="15.6" customHeight="1" x14ac:dyDescent="0.25">
      <c r="A141" s="190" t="s">
        <v>164</v>
      </c>
      <c r="B141" s="190"/>
      <c r="C141" s="190"/>
      <c r="D141" s="190"/>
      <c r="E141" s="190"/>
      <c r="F141" s="190"/>
      <c r="G141" s="190"/>
      <c r="I141" s="2"/>
      <c r="K141" s="194"/>
      <c r="L141" s="194"/>
    </row>
    <row r="142" spans="1:20" ht="13.9" customHeight="1" x14ac:dyDescent="0.25">
      <c r="A142" s="48"/>
      <c r="B142" s="49"/>
      <c r="C142" s="48"/>
      <c r="D142" s="47"/>
      <c r="E142" s="48"/>
      <c r="F142" s="19"/>
      <c r="G142" s="19"/>
      <c r="I142" s="17" t="s">
        <v>162</v>
      </c>
      <c r="K142" s="193" t="s">
        <v>182</v>
      </c>
      <c r="L142" s="193"/>
    </row>
    <row r="143" spans="1:20" s="14" customFormat="1" ht="18.600000000000001" customHeight="1" x14ac:dyDescent="0.25">
      <c r="A143" s="190" t="s">
        <v>165</v>
      </c>
      <c r="B143" s="190"/>
      <c r="C143" s="190"/>
      <c r="D143" s="190"/>
      <c r="E143" s="190"/>
      <c r="F143" s="190"/>
      <c r="G143" s="190"/>
      <c r="I143" s="18"/>
      <c r="K143" s="194" t="s">
        <v>358</v>
      </c>
      <c r="L143" s="194"/>
    </row>
    <row r="144" spans="1:20" s="14" customFormat="1" ht="15.6" customHeight="1" x14ac:dyDescent="0.2">
      <c r="A144" s="1"/>
      <c r="B144" s="11"/>
      <c r="C144" s="1"/>
      <c r="D144" s="15"/>
      <c r="E144" s="115"/>
      <c r="I144" s="17" t="s">
        <v>162</v>
      </c>
      <c r="K144" s="193" t="s">
        <v>182</v>
      </c>
      <c r="L144" s="193"/>
    </row>
    <row r="145" spans="1:20" s="14" customFormat="1" ht="22.5" customHeight="1" x14ac:dyDescent="0.25">
      <c r="A145" s="190" t="s">
        <v>166</v>
      </c>
      <c r="B145" s="190"/>
      <c r="C145" s="190"/>
      <c r="D145" s="190"/>
      <c r="E145" s="190"/>
      <c r="I145" s="18"/>
      <c r="K145" s="194" t="s">
        <v>358</v>
      </c>
      <c r="L145" s="194"/>
    </row>
    <row r="146" spans="1:20" s="14" customFormat="1" ht="18.600000000000001" customHeight="1" x14ac:dyDescent="0.25">
      <c r="A146" s="190" t="s">
        <v>361</v>
      </c>
      <c r="B146" s="190"/>
      <c r="C146" s="190"/>
      <c r="D146" s="15"/>
      <c r="E146" s="115"/>
      <c r="I146" s="17" t="s">
        <v>162</v>
      </c>
      <c r="K146" s="193" t="s">
        <v>182</v>
      </c>
      <c r="L146" s="193"/>
    </row>
    <row r="148" spans="1:20" ht="19.149999999999999" customHeight="1" x14ac:dyDescent="0.25">
      <c r="A148" s="190" t="s">
        <v>380</v>
      </c>
      <c r="B148" s="190"/>
      <c r="C148" s="190"/>
      <c r="D148" s="190"/>
      <c r="F148" s="19"/>
      <c r="G148" s="19"/>
      <c r="H148" s="19"/>
      <c r="I148" s="19"/>
      <c r="J148" s="1"/>
      <c r="K148" s="1"/>
      <c r="L148" s="1"/>
      <c r="M148" s="1"/>
      <c r="N148" s="1"/>
      <c r="O148" s="1"/>
      <c r="P148" s="1"/>
      <c r="Q148" s="1"/>
      <c r="R148" s="19"/>
      <c r="S148" s="19"/>
      <c r="T148" s="19"/>
    </row>
    <row r="149" spans="1:20" x14ac:dyDescent="0.2"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</row>
    <row r="150" spans="1:20" x14ac:dyDescent="0.2"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</row>
    <row r="151" spans="1:20" x14ac:dyDescent="0.2"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</row>
    <row r="152" spans="1:20" x14ac:dyDescent="0.2"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</row>
    <row r="153" spans="1:20" x14ac:dyDescent="0.2"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</row>
    <row r="154" spans="1:20" x14ac:dyDescent="0.2"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</row>
    <row r="155" spans="1:20" x14ac:dyDescent="0.2"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</row>
    <row r="156" spans="1:20" x14ac:dyDescent="0.2"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</row>
    <row r="157" spans="1:20" x14ac:dyDescent="0.2"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</row>
    <row r="158" spans="1:20" x14ac:dyDescent="0.2"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</row>
    <row r="159" spans="1:20" x14ac:dyDescent="0.2"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</row>
    <row r="160" spans="1:20" x14ac:dyDescent="0.2"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</row>
    <row r="161" spans="6:20" x14ac:dyDescent="0.2"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</row>
    <row r="162" spans="6:20" x14ac:dyDescent="0.2"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</row>
    <row r="163" spans="6:20" x14ac:dyDescent="0.2"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</row>
    <row r="164" spans="6:20" x14ac:dyDescent="0.2"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</row>
    <row r="165" spans="6:20" x14ac:dyDescent="0.2"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</row>
    <row r="166" spans="6:20" x14ac:dyDescent="0.2"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</row>
    <row r="167" spans="6:20" x14ac:dyDescent="0.2"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</row>
    <row r="168" spans="6:20" x14ac:dyDescent="0.2"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</row>
    <row r="169" spans="6:20" x14ac:dyDescent="0.2"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</row>
    <row r="170" spans="6:20" x14ac:dyDescent="0.2"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</row>
    <row r="171" spans="6:20" x14ac:dyDescent="0.2"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</row>
    <row r="172" spans="6:20" x14ac:dyDescent="0.2"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</row>
    <row r="173" spans="6:20" x14ac:dyDescent="0.2"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</row>
    <row r="174" spans="6:20" x14ac:dyDescent="0.2"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</row>
    <row r="175" spans="6:20" x14ac:dyDescent="0.2"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</row>
    <row r="176" spans="6:20" x14ac:dyDescent="0.2"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</row>
    <row r="177" spans="6:20" x14ac:dyDescent="0.2"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</row>
    <row r="178" spans="6:20" x14ac:dyDescent="0.2"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</row>
    <row r="179" spans="6:20" x14ac:dyDescent="0.2"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</row>
    <row r="180" spans="6:20" x14ac:dyDescent="0.2"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</row>
    <row r="181" spans="6:20" x14ac:dyDescent="0.2"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</row>
    <row r="182" spans="6:20" x14ac:dyDescent="0.2"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</row>
    <row r="183" spans="6:20" x14ac:dyDescent="0.2"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</row>
    <row r="184" spans="6:20" x14ac:dyDescent="0.2"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</row>
    <row r="185" spans="6:20" x14ac:dyDescent="0.2"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</row>
    <row r="186" spans="6:20" x14ac:dyDescent="0.2"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</row>
    <row r="187" spans="6:20" x14ac:dyDescent="0.2"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</row>
    <row r="188" spans="6:20" x14ac:dyDescent="0.2"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</row>
    <row r="189" spans="6:20" x14ac:dyDescent="0.2"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</row>
    <row r="190" spans="6:20" x14ac:dyDescent="0.2"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</row>
    <row r="191" spans="6:20" x14ac:dyDescent="0.2"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</row>
    <row r="192" spans="6:20" x14ac:dyDescent="0.2"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</row>
    <row r="193" spans="6:20" x14ac:dyDescent="0.2"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</row>
    <row r="194" spans="6:20" x14ac:dyDescent="0.2"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</row>
    <row r="195" spans="6:20" x14ac:dyDescent="0.2"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</row>
    <row r="196" spans="6:20" x14ac:dyDescent="0.2"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</row>
    <row r="197" spans="6:20" x14ac:dyDescent="0.2"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</row>
    <row r="198" spans="6:20" x14ac:dyDescent="0.2"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</row>
    <row r="199" spans="6:20" x14ac:dyDescent="0.2"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</row>
    <row r="200" spans="6:20" x14ac:dyDescent="0.2"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</row>
    <row r="201" spans="6:20" x14ac:dyDescent="0.2"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</row>
    <row r="202" spans="6:20" x14ac:dyDescent="0.2"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</row>
    <row r="203" spans="6:20" x14ac:dyDescent="0.2"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</row>
    <row r="204" spans="6:20" x14ac:dyDescent="0.2"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</row>
    <row r="205" spans="6:20" x14ac:dyDescent="0.2"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</row>
    <row r="206" spans="6:20" x14ac:dyDescent="0.2"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</row>
    <row r="207" spans="6:20" x14ac:dyDescent="0.2"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</row>
    <row r="208" spans="6:20" x14ac:dyDescent="0.2"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</row>
    <row r="209" spans="6:20" x14ac:dyDescent="0.2"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</row>
    <row r="210" spans="6:20" x14ac:dyDescent="0.2"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</row>
    <row r="211" spans="6:20" x14ac:dyDescent="0.2"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</row>
    <row r="212" spans="6:20" x14ac:dyDescent="0.2"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</row>
    <row r="213" spans="6:20" x14ac:dyDescent="0.2"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</row>
    <row r="214" spans="6:20" x14ac:dyDescent="0.2"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</row>
    <row r="215" spans="6:20" x14ac:dyDescent="0.2"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</row>
    <row r="216" spans="6:20" x14ac:dyDescent="0.2"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</row>
    <row r="217" spans="6:20" x14ac:dyDescent="0.2"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</row>
    <row r="218" spans="6:20" x14ac:dyDescent="0.2"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</row>
    <row r="219" spans="6:20" x14ac:dyDescent="0.2"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</row>
    <row r="220" spans="6:20" x14ac:dyDescent="0.2"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</row>
    <row r="221" spans="6:20" x14ac:dyDescent="0.2"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</row>
    <row r="222" spans="6:20" x14ac:dyDescent="0.2"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</row>
    <row r="223" spans="6:20" x14ac:dyDescent="0.2"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</row>
    <row r="224" spans="6:20" x14ac:dyDescent="0.2"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</row>
    <row r="225" spans="6:20" x14ac:dyDescent="0.2"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</row>
    <row r="226" spans="6:20" x14ac:dyDescent="0.2"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</row>
    <row r="227" spans="6:20" x14ac:dyDescent="0.2"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</row>
    <row r="228" spans="6:20" x14ac:dyDescent="0.2"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</row>
    <row r="229" spans="6:20" x14ac:dyDescent="0.2"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</row>
    <row r="230" spans="6:20" x14ac:dyDescent="0.2"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</row>
  </sheetData>
  <mergeCells count="123">
    <mergeCell ref="K144:L144"/>
    <mergeCell ref="A145:E145"/>
    <mergeCell ref="K145:L145"/>
    <mergeCell ref="A146:C146"/>
    <mergeCell ref="K146:L146"/>
    <mergeCell ref="A148:D148"/>
    <mergeCell ref="A140:C140"/>
    <mergeCell ref="K140:L140"/>
    <mergeCell ref="A141:G141"/>
    <mergeCell ref="K141:L141"/>
    <mergeCell ref="K142:L142"/>
    <mergeCell ref="A143:G143"/>
    <mergeCell ref="K143:L143"/>
    <mergeCell ref="B134:N134"/>
    <mergeCell ref="B135:N135"/>
    <mergeCell ref="B136:N136"/>
    <mergeCell ref="B137:N137"/>
    <mergeCell ref="A139:G139"/>
    <mergeCell ref="K139:L139"/>
    <mergeCell ref="B128:N128"/>
    <mergeCell ref="B129:N129"/>
    <mergeCell ref="B130:N130"/>
    <mergeCell ref="B131:N131"/>
    <mergeCell ref="B132:N132"/>
    <mergeCell ref="B133:N133"/>
    <mergeCell ref="B108:C108"/>
    <mergeCell ref="B120:C120"/>
    <mergeCell ref="B121:C121"/>
    <mergeCell ref="B125:I125"/>
    <mergeCell ref="B126:M126"/>
    <mergeCell ref="B127:N127"/>
    <mergeCell ref="A94:C94"/>
    <mergeCell ref="B95:C95"/>
    <mergeCell ref="B96:C96"/>
    <mergeCell ref="A97:C97"/>
    <mergeCell ref="B98:C98"/>
    <mergeCell ref="B99:C99"/>
    <mergeCell ref="B88:C88"/>
    <mergeCell ref="A89:C89"/>
    <mergeCell ref="B90:C90"/>
    <mergeCell ref="B91:C91"/>
    <mergeCell ref="B92:C92"/>
    <mergeCell ref="B93:C93"/>
    <mergeCell ref="B82:C82"/>
    <mergeCell ref="B83:C83"/>
    <mergeCell ref="B84:C84"/>
    <mergeCell ref="A85:C85"/>
    <mergeCell ref="B86:C86"/>
    <mergeCell ref="B87:C87"/>
    <mergeCell ref="A76:C76"/>
    <mergeCell ref="A77:C77"/>
    <mergeCell ref="B78:C78"/>
    <mergeCell ref="B79:C79"/>
    <mergeCell ref="B80:C80"/>
    <mergeCell ref="B81:C81"/>
    <mergeCell ref="B48:C48"/>
    <mergeCell ref="B49:C49"/>
    <mergeCell ref="B58:C58"/>
    <mergeCell ref="B70:C70"/>
    <mergeCell ref="B71:C71"/>
    <mergeCell ref="A75:C75"/>
    <mergeCell ref="B42:C42"/>
    <mergeCell ref="B43:C43"/>
    <mergeCell ref="A44:C44"/>
    <mergeCell ref="B45:C45"/>
    <mergeCell ref="B46:C46"/>
    <mergeCell ref="A47:C47"/>
    <mergeCell ref="B36:C36"/>
    <mergeCell ref="B37:C37"/>
    <mergeCell ref="B38:C38"/>
    <mergeCell ref="A39:C39"/>
    <mergeCell ref="B40:C40"/>
    <mergeCell ref="B41:C41"/>
    <mergeCell ref="B30:C30"/>
    <mergeCell ref="B31:C31"/>
    <mergeCell ref="B32:C32"/>
    <mergeCell ref="B33:C33"/>
    <mergeCell ref="B34:C34"/>
    <mergeCell ref="A35:C35"/>
    <mergeCell ref="B21:C21"/>
    <mergeCell ref="A25:C25"/>
    <mergeCell ref="A26:C26"/>
    <mergeCell ref="A27:C27"/>
    <mergeCell ref="B28:C28"/>
    <mergeCell ref="B29:C29"/>
    <mergeCell ref="M7:M8"/>
    <mergeCell ref="N7:N8"/>
    <mergeCell ref="A15:C15"/>
    <mergeCell ref="A16:C16"/>
    <mergeCell ref="B17:C17"/>
    <mergeCell ref="B18:C18"/>
    <mergeCell ref="B19:C19"/>
    <mergeCell ref="B20:C20"/>
    <mergeCell ref="A9:C9"/>
    <mergeCell ref="A10:C10"/>
    <mergeCell ref="A11:C11"/>
    <mergeCell ref="A12:C12"/>
    <mergeCell ref="A13:C13"/>
    <mergeCell ref="A14:C14"/>
    <mergeCell ref="A1:T1"/>
    <mergeCell ref="A2:T2"/>
    <mergeCell ref="A4:C8"/>
    <mergeCell ref="D4:D8"/>
    <mergeCell ref="E4:E8"/>
    <mergeCell ref="F4:T4"/>
    <mergeCell ref="F5:F8"/>
    <mergeCell ref="G5:T5"/>
    <mergeCell ref="G6:L6"/>
    <mergeCell ref="M6:O6"/>
    <mergeCell ref="O7:O8"/>
    <mergeCell ref="P7:P8"/>
    <mergeCell ref="Q7:Q8"/>
    <mergeCell ref="R7:R8"/>
    <mergeCell ref="S7:S8"/>
    <mergeCell ref="T7:T8"/>
    <mergeCell ref="P6:Q6"/>
    <mergeCell ref="R6:T6"/>
    <mergeCell ref="G7:G8"/>
    <mergeCell ref="H7:H8"/>
    <mergeCell ref="I7:I8"/>
    <mergeCell ref="J7:J8"/>
    <mergeCell ref="K7:K8"/>
    <mergeCell ref="L7:L8"/>
  </mergeCells>
  <pageMargins left="0.31496062992125984" right="0.31496062992125984" top="0.74803149606299213" bottom="0.15748031496062992" header="0.31496062992125984" footer="0.31496062992125984"/>
  <pageSetup paperSize="9" scale="52" firstPageNumber="6" fitToHeight="0" orientation="landscape" r:id="rId1"/>
  <rowBreaks count="5" manualBreakCount="5">
    <brk id="24" max="16383" man="1"/>
    <brk id="46" max="16383" man="1"/>
    <brk id="74" max="16383" man="1"/>
    <brk id="96" max="16383" man="1"/>
    <brk id="12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0"/>
  <sheetViews>
    <sheetView view="pageBreakPreview" zoomScale="60" zoomScaleNormal="90" workbookViewId="0">
      <pane xSplit="5" ySplit="9" topLeftCell="F52" activePane="bottomRight" state="frozen"/>
      <selection activeCell="C108" sqref="C108:D108"/>
      <selection pane="topRight" activeCell="C108" sqref="C108:D108"/>
      <selection pane="bottomLeft" activeCell="C108" sqref="C108:D108"/>
      <selection pane="bottomRight" activeCell="A3" sqref="A3"/>
    </sheetView>
  </sheetViews>
  <sheetFormatPr defaultColWidth="9.140625" defaultRowHeight="15" x14ac:dyDescent="0.2"/>
  <cols>
    <col min="1" max="1" width="3.7109375" style="1" customWidth="1"/>
    <col min="2" max="2" width="4.140625" style="11" customWidth="1"/>
    <col min="3" max="3" width="48.140625" style="11" customWidth="1"/>
    <col min="4" max="4" width="7.5703125" style="15" customWidth="1"/>
    <col min="5" max="5" width="8.7109375" style="146" customWidth="1"/>
    <col min="6" max="6" width="16.5703125" style="14" customWidth="1"/>
    <col min="7" max="7" width="16.7109375" style="14" customWidth="1"/>
    <col min="8" max="8" width="14.85546875" style="14" customWidth="1"/>
    <col min="9" max="9" width="13.85546875" style="14" customWidth="1"/>
    <col min="10" max="10" width="13.42578125" style="14" customWidth="1"/>
    <col min="11" max="11" width="15.140625" style="14" customWidth="1"/>
    <col min="12" max="12" width="12.140625" style="14" customWidth="1"/>
    <col min="13" max="13" width="14" style="14" customWidth="1"/>
    <col min="14" max="14" width="12.28515625" style="14" customWidth="1"/>
    <col min="15" max="15" width="12.7109375" style="14" customWidth="1"/>
    <col min="16" max="16" width="11.42578125" style="14" customWidth="1"/>
    <col min="17" max="17" width="13" style="14" customWidth="1"/>
    <col min="18" max="18" width="13.85546875" style="14" customWidth="1"/>
    <col min="19" max="19" width="12" style="14" customWidth="1"/>
    <col min="20" max="20" width="10.5703125" style="14" customWidth="1"/>
    <col min="21" max="256" width="9.140625" style="1"/>
    <col min="257" max="257" width="3.7109375" style="1" customWidth="1"/>
    <col min="258" max="258" width="4.140625" style="1" customWidth="1"/>
    <col min="259" max="259" width="28.5703125" style="1" customWidth="1"/>
    <col min="260" max="260" width="7.5703125" style="1" customWidth="1"/>
    <col min="261" max="261" width="8.7109375" style="1" customWidth="1"/>
    <col min="262" max="262" width="16.5703125" style="1" customWidth="1"/>
    <col min="263" max="263" width="16.7109375" style="1" customWidth="1"/>
    <col min="264" max="264" width="14.85546875" style="1" customWidth="1"/>
    <col min="265" max="265" width="13.85546875" style="1" customWidth="1"/>
    <col min="266" max="266" width="11.42578125" style="1" customWidth="1"/>
    <col min="267" max="267" width="15.140625" style="1" customWidth="1"/>
    <col min="268" max="268" width="12.140625" style="1" customWidth="1"/>
    <col min="269" max="269" width="13" style="1" customWidth="1"/>
    <col min="270" max="270" width="12.28515625" style="1" customWidth="1"/>
    <col min="271" max="271" width="12.7109375" style="1" customWidth="1"/>
    <col min="272" max="272" width="11.42578125" style="1" customWidth="1"/>
    <col min="273" max="273" width="13" style="1" customWidth="1"/>
    <col min="274" max="274" width="11.140625" style="1" customWidth="1"/>
    <col min="275" max="275" width="12" style="1" customWidth="1"/>
    <col min="276" max="276" width="10.5703125" style="1" customWidth="1"/>
    <col min="277" max="512" width="9.140625" style="1"/>
    <col min="513" max="513" width="3.7109375" style="1" customWidth="1"/>
    <col min="514" max="514" width="4.140625" style="1" customWidth="1"/>
    <col min="515" max="515" width="28.5703125" style="1" customWidth="1"/>
    <col min="516" max="516" width="7.5703125" style="1" customWidth="1"/>
    <col min="517" max="517" width="8.7109375" style="1" customWidth="1"/>
    <col min="518" max="518" width="16.5703125" style="1" customWidth="1"/>
    <col min="519" max="519" width="16.7109375" style="1" customWidth="1"/>
    <col min="520" max="520" width="14.85546875" style="1" customWidth="1"/>
    <col min="521" max="521" width="13.85546875" style="1" customWidth="1"/>
    <col min="522" max="522" width="11.42578125" style="1" customWidth="1"/>
    <col min="523" max="523" width="15.140625" style="1" customWidth="1"/>
    <col min="524" max="524" width="12.140625" style="1" customWidth="1"/>
    <col min="525" max="525" width="13" style="1" customWidth="1"/>
    <col min="526" max="526" width="12.28515625" style="1" customWidth="1"/>
    <col min="527" max="527" width="12.7109375" style="1" customWidth="1"/>
    <col min="528" max="528" width="11.42578125" style="1" customWidth="1"/>
    <col min="529" max="529" width="13" style="1" customWidth="1"/>
    <col min="530" max="530" width="11.140625" style="1" customWidth="1"/>
    <col min="531" max="531" width="12" style="1" customWidth="1"/>
    <col min="532" max="532" width="10.5703125" style="1" customWidth="1"/>
    <col min="533" max="768" width="9.140625" style="1"/>
    <col min="769" max="769" width="3.7109375" style="1" customWidth="1"/>
    <col min="770" max="770" width="4.140625" style="1" customWidth="1"/>
    <col min="771" max="771" width="28.5703125" style="1" customWidth="1"/>
    <col min="772" max="772" width="7.5703125" style="1" customWidth="1"/>
    <col min="773" max="773" width="8.7109375" style="1" customWidth="1"/>
    <col min="774" max="774" width="16.5703125" style="1" customWidth="1"/>
    <col min="775" max="775" width="16.7109375" style="1" customWidth="1"/>
    <col min="776" max="776" width="14.85546875" style="1" customWidth="1"/>
    <col min="777" max="777" width="13.85546875" style="1" customWidth="1"/>
    <col min="778" max="778" width="11.42578125" style="1" customWidth="1"/>
    <col min="779" max="779" width="15.140625" style="1" customWidth="1"/>
    <col min="780" max="780" width="12.140625" style="1" customWidth="1"/>
    <col min="781" max="781" width="13" style="1" customWidth="1"/>
    <col min="782" max="782" width="12.28515625" style="1" customWidth="1"/>
    <col min="783" max="783" width="12.7109375" style="1" customWidth="1"/>
    <col min="784" max="784" width="11.42578125" style="1" customWidth="1"/>
    <col min="785" max="785" width="13" style="1" customWidth="1"/>
    <col min="786" max="786" width="11.140625" style="1" customWidth="1"/>
    <col min="787" max="787" width="12" style="1" customWidth="1"/>
    <col min="788" max="788" width="10.5703125" style="1" customWidth="1"/>
    <col min="789" max="1024" width="9.140625" style="1"/>
    <col min="1025" max="1025" width="3.7109375" style="1" customWidth="1"/>
    <col min="1026" max="1026" width="4.140625" style="1" customWidth="1"/>
    <col min="1027" max="1027" width="28.5703125" style="1" customWidth="1"/>
    <col min="1028" max="1028" width="7.5703125" style="1" customWidth="1"/>
    <col min="1029" max="1029" width="8.7109375" style="1" customWidth="1"/>
    <col min="1030" max="1030" width="16.5703125" style="1" customWidth="1"/>
    <col min="1031" max="1031" width="16.7109375" style="1" customWidth="1"/>
    <col min="1032" max="1032" width="14.85546875" style="1" customWidth="1"/>
    <col min="1033" max="1033" width="13.85546875" style="1" customWidth="1"/>
    <col min="1034" max="1034" width="11.42578125" style="1" customWidth="1"/>
    <col min="1035" max="1035" width="15.140625" style="1" customWidth="1"/>
    <col min="1036" max="1036" width="12.140625" style="1" customWidth="1"/>
    <col min="1037" max="1037" width="13" style="1" customWidth="1"/>
    <col min="1038" max="1038" width="12.28515625" style="1" customWidth="1"/>
    <col min="1039" max="1039" width="12.7109375" style="1" customWidth="1"/>
    <col min="1040" max="1040" width="11.42578125" style="1" customWidth="1"/>
    <col min="1041" max="1041" width="13" style="1" customWidth="1"/>
    <col min="1042" max="1042" width="11.140625" style="1" customWidth="1"/>
    <col min="1043" max="1043" width="12" style="1" customWidth="1"/>
    <col min="1044" max="1044" width="10.5703125" style="1" customWidth="1"/>
    <col min="1045" max="1280" width="9.140625" style="1"/>
    <col min="1281" max="1281" width="3.7109375" style="1" customWidth="1"/>
    <col min="1282" max="1282" width="4.140625" style="1" customWidth="1"/>
    <col min="1283" max="1283" width="28.5703125" style="1" customWidth="1"/>
    <col min="1284" max="1284" width="7.5703125" style="1" customWidth="1"/>
    <col min="1285" max="1285" width="8.7109375" style="1" customWidth="1"/>
    <col min="1286" max="1286" width="16.5703125" style="1" customWidth="1"/>
    <col min="1287" max="1287" width="16.7109375" style="1" customWidth="1"/>
    <col min="1288" max="1288" width="14.85546875" style="1" customWidth="1"/>
    <col min="1289" max="1289" width="13.85546875" style="1" customWidth="1"/>
    <col min="1290" max="1290" width="11.42578125" style="1" customWidth="1"/>
    <col min="1291" max="1291" width="15.140625" style="1" customWidth="1"/>
    <col min="1292" max="1292" width="12.140625" style="1" customWidth="1"/>
    <col min="1293" max="1293" width="13" style="1" customWidth="1"/>
    <col min="1294" max="1294" width="12.28515625" style="1" customWidth="1"/>
    <col min="1295" max="1295" width="12.7109375" style="1" customWidth="1"/>
    <col min="1296" max="1296" width="11.42578125" style="1" customWidth="1"/>
    <col min="1297" max="1297" width="13" style="1" customWidth="1"/>
    <col min="1298" max="1298" width="11.140625" style="1" customWidth="1"/>
    <col min="1299" max="1299" width="12" style="1" customWidth="1"/>
    <col min="1300" max="1300" width="10.5703125" style="1" customWidth="1"/>
    <col min="1301" max="1536" width="9.140625" style="1"/>
    <col min="1537" max="1537" width="3.7109375" style="1" customWidth="1"/>
    <col min="1538" max="1538" width="4.140625" style="1" customWidth="1"/>
    <col min="1539" max="1539" width="28.5703125" style="1" customWidth="1"/>
    <col min="1540" max="1540" width="7.5703125" style="1" customWidth="1"/>
    <col min="1541" max="1541" width="8.7109375" style="1" customWidth="1"/>
    <col min="1542" max="1542" width="16.5703125" style="1" customWidth="1"/>
    <col min="1543" max="1543" width="16.7109375" style="1" customWidth="1"/>
    <col min="1544" max="1544" width="14.85546875" style="1" customWidth="1"/>
    <col min="1545" max="1545" width="13.85546875" style="1" customWidth="1"/>
    <col min="1546" max="1546" width="11.42578125" style="1" customWidth="1"/>
    <col min="1547" max="1547" width="15.140625" style="1" customWidth="1"/>
    <col min="1548" max="1548" width="12.140625" style="1" customWidth="1"/>
    <col min="1549" max="1549" width="13" style="1" customWidth="1"/>
    <col min="1550" max="1550" width="12.28515625" style="1" customWidth="1"/>
    <col min="1551" max="1551" width="12.7109375" style="1" customWidth="1"/>
    <col min="1552" max="1552" width="11.42578125" style="1" customWidth="1"/>
    <col min="1553" max="1553" width="13" style="1" customWidth="1"/>
    <col min="1554" max="1554" width="11.140625" style="1" customWidth="1"/>
    <col min="1555" max="1555" width="12" style="1" customWidth="1"/>
    <col min="1556" max="1556" width="10.5703125" style="1" customWidth="1"/>
    <col min="1557" max="1792" width="9.140625" style="1"/>
    <col min="1793" max="1793" width="3.7109375" style="1" customWidth="1"/>
    <col min="1794" max="1794" width="4.140625" style="1" customWidth="1"/>
    <col min="1795" max="1795" width="28.5703125" style="1" customWidth="1"/>
    <col min="1796" max="1796" width="7.5703125" style="1" customWidth="1"/>
    <col min="1797" max="1797" width="8.7109375" style="1" customWidth="1"/>
    <col min="1798" max="1798" width="16.5703125" style="1" customWidth="1"/>
    <col min="1799" max="1799" width="16.7109375" style="1" customWidth="1"/>
    <col min="1800" max="1800" width="14.85546875" style="1" customWidth="1"/>
    <col min="1801" max="1801" width="13.85546875" style="1" customWidth="1"/>
    <col min="1802" max="1802" width="11.42578125" style="1" customWidth="1"/>
    <col min="1803" max="1803" width="15.140625" style="1" customWidth="1"/>
    <col min="1804" max="1804" width="12.140625" style="1" customWidth="1"/>
    <col min="1805" max="1805" width="13" style="1" customWidth="1"/>
    <col min="1806" max="1806" width="12.28515625" style="1" customWidth="1"/>
    <col min="1807" max="1807" width="12.7109375" style="1" customWidth="1"/>
    <col min="1808" max="1808" width="11.42578125" style="1" customWidth="1"/>
    <col min="1809" max="1809" width="13" style="1" customWidth="1"/>
    <col min="1810" max="1810" width="11.140625" style="1" customWidth="1"/>
    <col min="1811" max="1811" width="12" style="1" customWidth="1"/>
    <col min="1812" max="1812" width="10.5703125" style="1" customWidth="1"/>
    <col min="1813" max="2048" width="9.140625" style="1"/>
    <col min="2049" max="2049" width="3.7109375" style="1" customWidth="1"/>
    <col min="2050" max="2050" width="4.140625" style="1" customWidth="1"/>
    <col min="2051" max="2051" width="28.5703125" style="1" customWidth="1"/>
    <col min="2052" max="2052" width="7.5703125" style="1" customWidth="1"/>
    <col min="2053" max="2053" width="8.7109375" style="1" customWidth="1"/>
    <col min="2054" max="2054" width="16.5703125" style="1" customWidth="1"/>
    <col min="2055" max="2055" width="16.7109375" style="1" customWidth="1"/>
    <col min="2056" max="2056" width="14.85546875" style="1" customWidth="1"/>
    <col min="2057" max="2057" width="13.85546875" style="1" customWidth="1"/>
    <col min="2058" max="2058" width="11.42578125" style="1" customWidth="1"/>
    <col min="2059" max="2059" width="15.140625" style="1" customWidth="1"/>
    <col min="2060" max="2060" width="12.140625" style="1" customWidth="1"/>
    <col min="2061" max="2061" width="13" style="1" customWidth="1"/>
    <col min="2062" max="2062" width="12.28515625" style="1" customWidth="1"/>
    <col min="2063" max="2063" width="12.7109375" style="1" customWidth="1"/>
    <col min="2064" max="2064" width="11.42578125" style="1" customWidth="1"/>
    <col min="2065" max="2065" width="13" style="1" customWidth="1"/>
    <col min="2066" max="2066" width="11.140625" style="1" customWidth="1"/>
    <col min="2067" max="2067" width="12" style="1" customWidth="1"/>
    <col min="2068" max="2068" width="10.5703125" style="1" customWidth="1"/>
    <col min="2069" max="2304" width="9.140625" style="1"/>
    <col min="2305" max="2305" width="3.7109375" style="1" customWidth="1"/>
    <col min="2306" max="2306" width="4.140625" style="1" customWidth="1"/>
    <col min="2307" max="2307" width="28.5703125" style="1" customWidth="1"/>
    <col min="2308" max="2308" width="7.5703125" style="1" customWidth="1"/>
    <col min="2309" max="2309" width="8.7109375" style="1" customWidth="1"/>
    <col min="2310" max="2310" width="16.5703125" style="1" customWidth="1"/>
    <col min="2311" max="2311" width="16.7109375" style="1" customWidth="1"/>
    <col min="2312" max="2312" width="14.85546875" style="1" customWidth="1"/>
    <col min="2313" max="2313" width="13.85546875" style="1" customWidth="1"/>
    <col min="2314" max="2314" width="11.42578125" style="1" customWidth="1"/>
    <col min="2315" max="2315" width="15.140625" style="1" customWidth="1"/>
    <col min="2316" max="2316" width="12.140625" style="1" customWidth="1"/>
    <col min="2317" max="2317" width="13" style="1" customWidth="1"/>
    <col min="2318" max="2318" width="12.28515625" style="1" customWidth="1"/>
    <col min="2319" max="2319" width="12.7109375" style="1" customWidth="1"/>
    <col min="2320" max="2320" width="11.42578125" style="1" customWidth="1"/>
    <col min="2321" max="2321" width="13" style="1" customWidth="1"/>
    <col min="2322" max="2322" width="11.140625" style="1" customWidth="1"/>
    <col min="2323" max="2323" width="12" style="1" customWidth="1"/>
    <col min="2324" max="2324" width="10.5703125" style="1" customWidth="1"/>
    <col min="2325" max="2560" width="9.140625" style="1"/>
    <col min="2561" max="2561" width="3.7109375" style="1" customWidth="1"/>
    <col min="2562" max="2562" width="4.140625" style="1" customWidth="1"/>
    <col min="2563" max="2563" width="28.5703125" style="1" customWidth="1"/>
    <col min="2564" max="2564" width="7.5703125" style="1" customWidth="1"/>
    <col min="2565" max="2565" width="8.7109375" style="1" customWidth="1"/>
    <col min="2566" max="2566" width="16.5703125" style="1" customWidth="1"/>
    <col min="2567" max="2567" width="16.7109375" style="1" customWidth="1"/>
    <col min="2568" max="2568" width="14.85546875" style="1" customWidth="1"/>
    <col min="2569" max="2569" width="13.85546875" style="1" customWidth="1"/>
    <col min="2570" max="2570" width="11.42578125" style="1" customWidth="1"/>
    <col min="2571" max="2571" width="15.140625" style="1" customWidth="1"/>
    <col min="2572" max="2572" width="12.140625" style="1" customWidth="1"/>
    <col min="2573" max="2573" width="13" style="1" customWidth="1"/>
    <col min="2574" max="2574" width="12.28515625" style="1" customWidth="1"/>
    <col min="2575" max="2575" width="12.7109375" style="1" customWidth="1"/>
    <col min="2576" max="2576" width="11.42578125" style="1" customWidth="1"/>
    <col min="2577" max="2577" width="13" style="1" customWidth="1"/>
    <col min="2578" max="2578" width="11.140625" style="1" customWidth="1"/>
    <col min="2579" max="2579" width="12" style="1" customWidth="1"/>
    <col min="2580" max="2580" width="10.5703125" style="1" customWidth="1"/>
    <col min="2581" max="2816" width="9.140625" style="1"/>
    <col min="2817" max="2817" width="3.7109375" style="1" customWidth="1"/>
    <col min="2818" max="2818" width="4.140625" style="1" customWidth="1"/>
    <col min="2819" max="2819" width="28.5703125" style="1" customWidth="1"/>
    <col min="2820" max="2820" width="7.5703125" style="1" customWidth="1"/>
    <col min="2821" max="2821" width="8.7109375" style="1" customWidth="1"/>
    <col min="2822" max="2822" width="16.5703125" style="1" customWidth="1"/>
    <col min="2823" max="2823" width="16.7109375" style="1" customWidth="1"/>
    <col min="2824" max="2824" width="14.85546875" style="1" customWidth="1"/>
    <col min="2825" max="2825" width="13.85546875" style="1" customWidth="1"/>
    <col min="2826" max="2826" width="11.42578125" style="1" customWidth="1"/>
    <col min="2827" max="2827" width="15.140625" style="1" customWidth="1"/>
    <col min="2828" max="2828" width="12.140625" style="1" customWidth="1"/>
    <col min="2829" max="2829" width="13" style="1" customWidth="1"/>
    <col min="2830" max="2830" width="12.28515625" style="1" customWidth="1"/>
    <col min="2831" max="2831" width="12.7109375" style="1" customWidth="1"/>
    <col min="2832" max="2832" width="11.42578125" style="1" customWidth="1"/>
    <col min="2833" max="2833" width="13" style="1" customWidth="1"/>
    <col min="2834" max="2834" width="11.140625" style="1" customWidth="1"/>
    <col min="2835" max="2835" width="12" style="1" customWidth="1"/>
    <col min="2836" max="2836" width="10.5703125" style="1" customWidth="1"/>
    <col min="2837" max="3072" width="9.140625" style="1"/>
    <col min="3073" max="3073" width="3.7109375" style="1" customWidth="1"/>
    <col min="3074" max="3074" width="4.140625" style="1" customWidth="1"/>
    <col min="3075" max="3075" width="28.5703125" style="1" customWidth="1"/>
    <col min="3076" max="3076" width="7.5703125" style="1" customWidth="1"/>
    <col min="3077" max="3077" width="8.7109375" style="1" customWidth="1"/>
    <col min="3078" max="3078" width="16.5703125" style="1" customWidth="1"/>
    <col min="3079" max="3079" width="16.7109375" style="1" customWidth="1"/>
    <col min="3080" max="3080" width="14.85546875" style="1" customWidth="1"/>
    <col min="3081" max="3081" width="13.85546875" style="1" customWidth="1"/>
    <col min="3082" max="3082" width="11.42578125" style="1" customWidth="1"/>
    <col min="3083" max="3083" width="15.140625" style="1" customWidth="1"/>
    <col min="3084" max="3084" width="12.140625" style="1" customWidth="1"/>
    <col min="3085" max="3085" width="13" style="1" customWidth="1"/>
    <col min="3086" max="3086" width="12.28515625" style="1" customWidth="1"/>
    <col min="3087" max="3087" width="12.7109375" style="1" customWidth="1"/>
    <col min="3088" max="3088" width="11.42578125" style="1" customWidth="1"/>
    <col min="3089" max="3089" width="13" style="1" customWidth="1"/>
    <col min="3090" max="3090" width="11.140625" style="1" customWidth="1"/>
    <col min="3091" max="3091" width="12" style="1" customWidth="1"/>
    <col min="3092" max="3092" width="10.5703125" style="1" customWidth="1"/>
    <col min="3093" max="3328" width="9.140625" style="1"/>
    <col min="3329" max="3329" width="3.7109375" style="1" customWidth="1"/>
    <col min="3330" max="3330" width="4.140625" style="1" customWidth="1"/>
    <col min="3331" max="3331" width="28.5703125" style="1" customWidth="1"/>
    <col min="3332" max="3332" width="7.5703125" style="1" customWidth="1"/>
    <col min="3333" max="3333" width="8.7109375" style="1" customWidth="1"/>
    <col min="3334" max="3334" width="16.5703125" style="1" customWidth="1"/>
    <col min="3335" max="3335" width="16.7109375" style="1" customWidth="1"/>
    <col min="3336" max="3336" width="14.85546875" style="1" customWidth="1"/>
    <col min="3337" max="3337" width="13.85546875" style="1" customWidth="1"/>
    <col min="3338" max="3338" width="11.42578125" style="1" customWidth="1"/>
    <col min="3339" max="3339" width="15.140625" style="1" customWidth="1"/>
    <col min="3340" max="3340" width="12.140625" style="1" customWidth="1"/>
    <col min="3341" max="3341" width="13" style="1" customWidth="1"/>
    <col min="3342" max="3342" width="12.28515625" style="1" customWidth="1"/>
    <col min="3343" max="3343" width="12.7109375" style="1" customWidth="1"/>
    <col min="3344" max="3344" width="11.42578125" style="1" customWidth="1"/>
    <col min="3345" max="3345" width="13" style="1" customWidth="1"/>
    <col min="3346" max="3346" width="11.140625" style="1" customWidth="1"/>
    <col min="3347" max="3347" width="12" style="1" customWidth="1"/>
    <col min="3348" max="3348" width="10.5703125" style="1" customWidth="1"/>
    <col min="3349" max="3584" width="9.140625" style="1"/>
    <col min="3585" max="3585" width="3.7109375" style="1" customWidth="1"/>
    <col min="3586" max="3586" width="4.140625" style="1" customWidth="1"/>
    <col min="3587" max="3587" width="28.5703125" style="1" customWidth="1"/>
    <col min="3588" max="3588" width="7.5703125" style="1" customWidth="1"/>
    <col min="3589" max="3589" width="8.7109375" style="1" customWidth="1"/>
    <col min="3590" max="3590" width="16.5703125" style="1" customWidth="1"/>
    <col min="3591" max="3591" width="16.7109375" style="1" customWidth="1"/>
    <col min="3592" max="3592" width="14.85546875" style="1" customWidth="1"/>
    <col min="3593" max="3593" width="13.85546875" style="1" customWidth="1"/>
    <col min="3594" max="3594" width="11.42578125" style="1" customWidth="1"/>
    <col min="3595" max="3595" width="15.140625" style="1" customWidth="1"/>
    <col min="3596" max="3596" width="12.140625" style="1" customWidth="1"/>
    <col min="3597" max="3597" width="13" style="1" customWidth="1"/>
    <col min="3598" max="3598" width="12.28515625" style="1" customWidth="1"/>
    <col min="3599" max="3599" width="12.7109375" style="1" customWidth="1"/>
    <col min="3600" max="3600" width="11.42578125" style="1" customWidth="1"/>
    <col min="3601" max="3601" width="13" style="1" customWidth="1"/>
    <col min="3602" max="3602" width="11.140625" style="1" customWidth="1"/>
    <col min="3603" max="3603" width="12" style="1" customWidth="1"/>
    <col min="3604" max="3604" width="10.5703125" style="1" customWidth="1"/>
    <col min="3605" max="3840" width="9.140625" style="1"/>
    <col min="3841" max="3841" width="3.7109375" style="1" customWidth="1"/>
    <col min="3842" max="3842" width="4.140625" style="1" customWidth="1"/>
    <col min="3843" max="3843" width="28.5703125" style="1" customWidth="1"/>
    <col min="3844" max="3844" width="7.5703125" style="1" customWidth="1"/>
    <col min="3845" max="3845" width="8.7109375" style="1" customWidth="1"/>
    <col min="3846" max="3846" width="16.5703125" style="1" customWidth="1"/>
    <col min="3847" max="3847" width="16.7109375" style="1" customWidth="1"/>
    <col min="3848" max="3848" width="14.85546875" style="1" customWidth="1"/>
    <col min="3849" max="3849" width="13.85546875" style="1" customWidth="1"/>
    <col min="3850" max="3850" width="11.42578125" style="1" customWidth="1"/>
    <col min="3851" max="3851" width="15.140625" style="1" customWidth="1"/>
    <col min="3852" max="3852" width="12.140625" style="1" customWidth="1"/>
    <col min="3853" max="3853" width="13" style="1" customWidth="1"/>
    <col min="3854" max="3854" width="12.28515625" style="1" customWidth="1"/>
    <col min="3855" max="3855" width="12.7109375" style="1" customWidth="1"/>
    <col min="3856" max="3856" width="11.42578125" style="1" customWidth="1"/>
    <col min="3857" max="3857" width="13" style="1" customWidth="1"/>
    <col min="3858" max="3858" width="11.140625" style="1" customWidth="1"/>
    <col min="3859" max="3859" width="12" style="1" customWidth="1"/>
    <col min="3860" max="3860" width="10.5703125" style="1" customWidth="1"/>
    <col min="3861" max="4096" width="9.140625" style="1"/>
    <col min="4097" max="4097" width="3.7109375" style="1" customWidth="1"/>
    <col min="4098" max="4098" width="4.140625" style="1" customWidth="1"/>
    <col min="4099" max="4099" width="28.5703125" style="1" customWidth="1"/>
    <col min="4100" max="4100" width="7.5703125" style="1" customWidth="1"/>
    <col min="4101" max="4101" width="8.7109375" style="1" customWidth="1"/>
    <col min="4102" max="4102" width="16.5703125" style="1" customWidth="1"/>
    <col min="4103" max="4103" width="16.7109375" style="1" customWidth="1"/>
    <col min="4104" max="4104" width="14.85546875" style="1" customWidth="1"/>
    <col min="4105" max="4105" width="13.85546875" style="1" customWidth="1"/>
    <col min="4106" max="4106" width="11.42578125" style="1" customWidth="1"/>
    <col min="4107" max="4107" width="15.140625" style="1" customWidth="1"/>
    <col min="4108" max="4108" width="12.140625" style="1" customWidth="1"/>
    <col min="4109" max="4109" width="13" style="1" customWidth="1"/>
    <col min="4110" max="4110" width="12.28515625" style="1" customWidth="1"/>
    <col min="4111" max="4111" width="12.7109375" style="1" customWidth="1"/>
    <col min="4112" max="4112" width="11.42578125" style="1" customWidth="1"/>
    <col min="4113" max="4113" width="13" style="1" customWidth="1"/>
    <col min="4114" max="4114" width="11.140625" style="1" customWidth="1"/>
    <col min="4115" max="4115" width="12" style="1" customWidth="1"/>
    <col min="4116" max="4116" width="10.5703125" style="1" customWidth="1"/>
    <col min="4117" max="4352" width="9.140625" style="1"/>
    <col min="4353" max="4353" width="3.7109375" style="1" customWidth="1"/>
    <col min="4354" max="4354" width="4.140625" style="1" customWidth="1"/>
    <col min="4355" max="4355" width="28.5703125" style="1" customWidth="1"/>
    <col min="4356" max="4356" width="7.5703125" style="1" customWidth="1"/>
    <col min="4357" max="4357" width="8.7109375" style="1" customWidth="1"/>
    <col min="4358" max="4358" width="16.5703125" style="1" customWidth="1"/>
    <col min="4359" max="4359" width="16.7109375" style="1" customWidth="1"/>
    <col min="4360" max="4360" width="14.85546875" style="1" customWidth="1"/>
    <col min="4361" max="4361" width="13.85546875" style="1" customWidth="1"/>
    <col min="4362" max="4362" width="11.42578125" style="1" customWidth="1"/>
    <col min="4363" max="4363" width="15.140625" style="1" customWidth="1"/>
    <col min="4364" max="4364" width="12.140625" style="1" customWidth="1"/>
    <col min="4365" max="4365" width="13" style="1" customWidth="1"/>
    <col min="4366" max="4366" width="12.28515625" style="1" customWidth="1"/>
    <col min="4367" max="4367" width="12.7109375" style="1" customWidth="1"/>
    <col min="4368" max="4368" width="11.42578125" style="1" customWidth="1"/>
    <col min="4369" max="4369" width="13" style="1" customWidth="1"/>
    <col min="4370" max="4370" width="11.140625" style="1" customWidth="1"/>
    <col min="4371" max="4371" width="12" style="1" customWidth="1"/>
    <col min="4372" max="4372" width="10.5703125" style="1" customWidth="1"/>
    <col min="4373" max="4608" width="9.140625" style="1"/>
    <col min="4609" max="4609" width="3.7109375" style="1" customWidth="1"/>
    <col min="4610" max="4610" width="4.140625" style="1" customWidth="1"/>
    <col min="4611" max="4611" width="28.5703125" style="1" customWidth="1"/>
    <col min="4612" max="4612" width="7.5703125" style="1" customWidth="1"/>
    <col min="4613" max="4613" width="8.7109375" style="1" customWidth="1"/>
    <col min="4614" max="4614" width="16.5703125" style="1" customWidth="1"/>
    <col min="4615" max="4615" width="16.7109375" style="1" customWidth="1"/>
    <col min="4616" max="4616" width="14.85546875" style="1" customWidth="1"/>
    <col min="4617" max="4617" width="13.85546875" style="1" customWidth="1"/>
    <col min="4618" max="4618" width="11.42578125" style="1" customWidth="1"/>
    <col min="4619" max="4619" width="15.140625" style="1" customWidth="1"/>
    <col min="4620" max="4620" width="12.140625" style="1" customWidth="1"/>
    <col min="4621" max="4621" width="13" style="1" customWidth="1"/>
    <col min="4622" max="4622" width="12.28515625" style="1" customWidth="1"/>
    <col min="4623" max="4623" width="12.7109375" style="1" customWidth="1"/>
    <col min="4624" max="4624" width="11.42578125" style="1" customWidth="1"/>
    <col min="4625" max="4625" width="13" style="1" customWidth="1"/>
    <col min="4626" max="4626" width="11.140625" style="1" customWidth="1"/>
    <col min="4627" max="4627" width="12" style="1" customWidth="1"/>
    <col min="4628" max="4628" width="10.5703125" style="1" customWidth="1"/>
    <col min="4629" max="4864" width="9.140625" style="1"/>
    <col min="4865" max="4865" width="3.7109375" style="1" customWidth="1"/>
    <col min="4866" max="4866" width="4.140625" style="1" customWidth="1"/>
    <col min="4867" max="4867" width="28.5703125" style="1" customWidth="1"/>
    <col min="4868" max="4868" width="7.5703125" style="1" customWidth="1"/>
    <col min="4869" max="4869" width="8.7109375" style="1" customWidth="1"/>
    <col min="4870" max="4870" width="16.5703125" style="1" customWidth="1"/>
    <col min="4871" max="4871" width="16.7109375" style="1" customWidth="1"/>
    <col min="4872" max="4872" width="14.85546875" style="1" customWidth="1"/>
    <col min="4873" max="4873" width="13.85546875" style="1" customWidth="1"/>
    <col min="4874" max="4874" width="11.42578125" style="1" customWidth="1"/>
    <col min="4875" max="4875" width="15.140625" style="1" customWidth="1"/>
    <col min="4876" max="4876" width="12.140625" style="1" customWidth="1"/>
    <col min="4877" max="4877" width="13" style="1" customWidth="1"/>
    <col min="4878" max="4878" width="12.28515625" style="1" customWidth="1"/>
    <col min="4879" max="4879" width="12.7109375" style="1" customWidth="1"/>
    <col min="4880" max="4880" width="11.42578125" style="1" customWidth="1"/>
    <col min="4881" max="4881" width="13" style="1" customWidth="1"/>
    <col min="4882" max="4882" width="11.140625" style="1" customWidth="1"/>
    <col min="4883" max="4883" width="12" style="1" customWidth="1"/>
    <col min="4884" max="4884" width="10.5703125" style="1" customWidth="1"/>
    <col min="4885" max="5120" width="9.140625" style="1"/>
    <col min="5121" max="5121" width="3.7109375" style="1" customWidth="1"/>
    <col min="5122" max="5122" width="4.140625" style="1" customWidth="1"/>
    <col min="5123" max="5123" width="28.5703125" style="1" customWidth="1"/>
    <col min="5124" max="5124" width="7.5703125" style="1" customWidth="1"/>
    <col min="5125" max="5125" width="8.7109375" style="1" customWidth="1"/>
    <col min="5126" max="5126" width="16.5703125" style="1" customWidth="1"/>
    <col min="5127" max="5127" width="16.7109375" style="1" customWidth="1"/>
    <col min="5128" max="5128" width="14.85546875" style="1" customWidth="1"/>
    <col min="5129" max="5129" width="13.85546875" style="1" customWidth="1"/>
    <col min="5130" max="5130" width="11.42578125" style="1" customWidth="1"/>
    <col min="5131" max="5131" width="15.140625" style="1" customWidth="1"/>
    <col min="5132" max="5132" width="12.140625" style="1" customWidth="1"/>
    <col min="5133" max="5133" width="13" style="1" customWidth="1"/>
    <col min="5134" max="5134" width="12.28515625" style="1" customWidth="1"/>
    <col min="5135" max="5135" width="12.7109375" style="1" customWidth="1"/>
    <col min="5136" max="5136" width="11.42578125" style="1" customWidth="1"/>
    <col min="5137" max="5137" width="13" style="1" customWidth="1"/>
    <col min="5138" max="5138" width="11.140625" style="1" customWidth="1"/>
    <col min="5139" max="5139" width="12" style="1" customWidth="1"/>
    <col min="5140" max="5140" width="10.5703125" style="1" customWidth="1"/>
    <col min="5141" max="5376" width="9.140625" style="1"/>
    <col min="5377" max="5377" width="3.7109375" style="1" customWidth="1"/>
    <col min="5378" max="5378" width="4.140625" style="1" customWidth="1"/>
    <col min="5379" max="5379" width="28.5703125" style="1" customWidth="1"/>
    <col min="5380" max="5380" width="7.5703125" style="1" customWidth="1"/>
    <col min="5381" max="5381" width="8.7109375" style="1" customWidth="1"/>
    <col min="5382" max="5382" width="16.5703125" style="1" customWidth="1"/>
    <col min="5383" max="5383" width="16.7109375" style="1" customWidth="1"/>
    <col min="5384" max="5384" width="14.85546875" style="1" customWidth="1"/>
    <col min="5385" max="5385" width="13.85546875" style="1" customWidth="1"/>
    <col min="5386" max="5386" width="11.42578125" style="1" customWidth="1"/>
    <col min="5387" max="5387" width="15.140625" style="1" customWidth="1"/>
    <col min="5388" max="5388" width="12.140625" style="1" customWidth="1"/>
    <col min="5389" max="5389" width="13" style="1" customWidth="1"/>
    <col min="5390" max="5390" width="12.28515625" style="1" customWidth="1"/>
    <col min="5391" max="5391" width="12.7109375" style="1" customWidth="1"/>
    <col min="5392" max="5392" width="11.42578125" style="1" customWidth="1"/>
    <col min="5393" max="5393" width="13" style="1" customWidth="1"/>
    <col min="5394" max="5394" width="11.140625" style="1" customWidth="1"/>
    <col min="5395" max="5395" width="12" style="1" customWidth="1"/>
    <col min="5396" max="5396" width="10.5703125" style="1" customWidth="1"/>
    <col min="5397" max="5632" width="9.140625" style="1"/>
    <col min="5633" max="5633" width="3.7109375" style="1" customWidth="1"/>
    <col min="5634" max="5634" width="4.140625" style="1" customWidth="1"/>
    <col min="5635" max="5635" width="28.5703125" style="1" customWidth="1"/>
    <col min="5636" max="5636" width="7.5703125" style="1" customWidth="1"/>
    <col min="5637" max="5637" width="8.7109375" style="1" customWidth="1"/>
    <col min="5638" max="5638" width="16.5703125" style="1" customWidth="1"/>
    <col min="5639" max="5639" width="16.7109375" style="1" customWidth="1"/>
    <col min="5640" max="5640" width="14.85546875" style="1" customWidth="1"/>
    <col min="5641" max="5641" width="13.85546875" style="1" customWidth="1"/>
    <col min="5642" max="5642" width="11.42578125" style="1" customWidth="1"/>
    <col min="5643" max="5643" width="15.140625" style="1" customWidth="1"/>
    <col min="5644" max="5644" width="12.140625" style="1" customWidth="1"/>
    <col min="5645" max="5645" width="13" style="1" customWidth="1"/>
    <col min="5646" max="5646" width="12.28515625" style="1" customWidth="1"/>
    <col min="5647" max="5647" width="12.7109375" style="1" customWidth="1"/>
    <col min="5648" max="5648" width="11.42578125" style="1" customWidth="1"/>
    <col min="5649" max="5649" width="13" style="1" customWidth="1"/>
    <col min="5650" max="5650" width="11.140625" style="1" customWidth="1"/>
    <col min="5651" max="5651" width="12" style="1" customWidth="1"/>
    <col min="5652" max="5652" width="10.5703125" style="1" customWidth="1"/>
    <col min="5653" max="5888" width="9.140625" style="1"/>
    <col min="5889" max="5889" width="3.7109375" style="1" customWidth="1"/>
    <col min="5890" max="5890" width="4.140625" style="1" customWidth="1"/>
    <col min="5891" max="5891" width="28.5703125" style="1" customWidth="1"/>
    <col min="5892" max="5892" width="7.5703125" style="1" customWidth="1"/>
    <col min="5893" max="5893" width="8.7109375" style="1" customWidth="1"/>
    <col min="5894" max="5894" width="16.5703125" style="1" customWidth="1"/>
    <col min="5895" max="5895" width="16.7109375" style="1" customWidth="1"/>
    <col min="5896" max="5896" width="14.85546875" style="1" customWidth="1"/>
    <col min="5897" max="5897" width="13.85546875" style="1" customWidth="1"/>
    <col min="5898" max="5898" width="11.42578125" style="1" customWidth="1"/>
    <col min="5899" max="5899" width="15.140625" style="1" customWidth="1"/>
    <col min="5900" max="5900" width="12.140625" style="1" customWidth="1"/>
    <col min="5901" max="5901" width="13" style="1" customWidth="1"/>
    <col min="5902" max="5902" width="12.28515625" style="1" customWidth="1"/>
    <col min="5903" max="5903" width="12.7109375" style="1" customWidth="1"/>
    <col min="5904" max="5904" width="11.42578125" style="1" customWidth="1"/>
    <col min="5905" max="5905" width="13" style="1" customWidth="1"/>
    <col min="5906" max="5906" width="11.140625" style="1" customWidth="1"/>
    <col min="5907" max="5907" width="12" style="1" customWidth="1"/>
    <col min="5908" max="5908" width="10.5703125" style="1" customWidth="1"/>
    <col min="5909" max="6144" width="9.140625" style="1"/>
    <col min="6145" max="6145" width="3.7109375" style="1" customWidth="1"/>
    <col min="6146" max="6146" width="4.140625" style="1" customWidth="1"/>
    <col min="6147" max="6147" width="28.5703125" style="1" customWidth="1"/>
    <col min="6148" max="6148" width="7.5703125" style="1" customWidth="1"/>
    <col min="6149" max="6149" width="8.7109375" style="1" customWidth="1"/>
    <col min="6150" max="6150" width="16.5703125" style="1" customWidth="1"/>
    <col min="6151" max="6151" width="16.7109375" style="1" customWidth="1"/>
    <col min="6152" max="6152" width="14.85546875" style="1" customWidth="1"/>
    <col min="6153" max="6153" width="13.85546875" style="1" customWidth="1"/>
    <col min="6154" max="6154" width="11.42578125" style="1" customWidth="1"/>
    <col min="6155" max="6155" width="15.140625" style="1" customWidth="1"/>
    <col min="6156" max="6156" width="12.140625" style="1" customWidth="1"/>
    <col min="6157" max="6157" width="13" style="1" customWidth="1"/>
    <col min="6158" max="6158" width="12.28515625" style="1" customWidth="1"/>
    <col min="6159" max="6159" width="12.7109375" style="1" customWidth="1"/>
    <col min="6160" max="6160" width="11.42578125" style="1" customWidth="1"/>
    <col min="6161" max="6161" width="13" style="1" customWidth="1"/>
    <col min="6162" max="6162" width="11.140625" style="1" customWidth="1"/>
    <col min="6163" max="6163" width="12" style="1" customWidth="1"/>
    <col min="6164" max="6164" width="10.5703125" style="1" customWidth="1"/>
    <col min="6165" max="6400" width="9.140625" style="1"/>
    <col min="6401" max="6401" width="3.7109375" style="1" customWidth="1"/>
    <col min="6402" max="6402" width="4.140625" style="1" customWidth="1"/>
    <col min="6403" max="6403" width="28.5703125" style="1" customWidth="1"/>
    <col min="6404" max="6404" width="7.5703125" style="1" customWidth="1"/>
    <col min="6405" max="6405" width="8.7109375" style="1" customWidth="1"/>
    <col min="6406" max="6406" width="16.5703125" style="1" customWidth="1"/>
    <col min="6407" max="6407" width="16.7109375" style="1" customWidth="1"/>
    <col min="6408" max="6408" width="14.85546875" style="1" customWidth="1"/>
    <col min="6409" max="6409" width="13.85546875" style="1" customWidth="1"/>
    <col min="6410" max="6410" width="11.42578125" style="1" customWidth="1"/>
    <col min="6411" max="6411" width="15.140625" style="1" customWidth="1"/>
    <col min="6412" max="6412" width="12.140625" style="1" customWidth="1"/>
    <col min="6413" max="6413" width="13" style="1" customWidth="1"/>
    <col min="6414" max="6414" width="12.28515625" style="1" customWidth="1"/>
    <col min="6415" max="6415" width="12.7109375" style="1" customWidth="1"/>
    <col min="6416" max="6416" width="11.42578125" style="1" customWidth="1"/>
    <col min="6417" max="6417" width="13" style="1" customWidth="1"/>
    <col min="6418" max="6418" width="11.140625" style="1" customWidth="1"/>
    <col min="6419" max="6419" width="12" style="1" customWidth="1"/>
    <col min="6420" max="6420" width="10.5703125" style="1" customWidth="1"/>
    <col min="6421" max="6656" width="9.140625" style="1"/>
    <col min="6657" max="6657" width="3.7109375" style="1" customWidth="1"/>
    <col min="6658" max="6658" width="4.140625" style="1" customWidth="1"/>
    <col min="6659" max="6659" width="28.5703125" style="1" customWidth="1"/>
    <col min="6660" max="6660" width="7.5703125" style="1" customWidth="1"/>
    <col min="6661" max="6661" width="8.7109375" style="1" customWidth="1"/>
    <col min="6662" max="6662" width="16.5703125" style="1" customWidth="1"/>
    <col min="6663" max="6663" width="16.7109375" style="1" customWidth="1"/>
    <col min="6664" max="6664" width="14.85546875" style="1" customWidth="1"/>
    <col min="6665" max="6665" width="13.85546875" style="1" customWidth="1"/>
    <col min="6666" max="6666" width="11.42578125" style="1" customWidth="1"/>
    <col min="6667" max="6667" width="15.140625" style="1" customWidth="1"/>
    <col min="6668" max="6668" width="12.140625" style="1" customWidth="1"/>
    <col min="6669" max="6669" width="13" style="1" customWidth="1"/>
    <col min="6670" max="6670" width="12.28515625" style="1" customWidth="1"/>
    <col min="6671" max="6671" width="12.7109375" style="1" customWidth="1"/>
    <col min="6672" max="6672" width="11.42578125" style="1" customWidth="1"/>
    <col min="6673" max="6673" width="13" style="1" customWidth="1"/>
    <col min="6674" max="6674" width="11.140625" style="1" customWidth="1"/>
    <col min="6675" max="6675" width="12" style="1" customWidth="1"/>
    <col min="6676" max="6676" width="10.5703125" style="1" customWidth="1"/>
    <col min="6677" max="6912" width="9.140625" style="1"/>
    <col min="6913" max="6913" width="3.7109375" style="1" customWidth="1"/>
    <col min="6914" max="6914" width="4.140625" style="1" customWidth="1"/>
    <col min="6915" max="6915" width="28.5703125" style="1" customWidth="1"/>
    <col min="6916" max="6916" width="7.5703125" style="1" customWidth="1"/>
    <col min="6917" max="6917" width="8.7109375" style="1" customWidth="1"/>
    <col min="6918" max="6918" width="16.5703125" style="1" customWidth="1"/>
    <col min="6919" max="6919" width="16.7109375" style="1" customWidth="1"/>
    <col min="6920" max="6920" width="14.85546875" style="1" customWidth="1"/>
    <col min="6921" max="6921" width="13.85546875" style="1" customWidth="1"/>
    <col min="6922" max="6922" width="11.42578125" style="1" customWidth="1"/>
    <col min="6923" max="6923" width="15.140625" style="1" customWidth="1"/>
    <col min="6924" max="6924" width="12.140625" style="1" customWidth="1"/>
    <col min="6925" max="6925" width="13" style="1" customWidth="1"/>
    <col min="6926" max="6926" width="12.28515625" style="1" customWidth="1"/>
    <col min="6927" max="6927" width="12.7109375" style="1" customWidth="1"/>
    <col min="6928" max="6928" width="11.42578125" style="1" customWidth="1"/>
    <col min="6929" max="6929" width="13" style="1" customWidth="1"/>
    <col min="6930" max="6930" width="11.140625" style="1" customWidth="1"/>
    <col min="6931" max="6931" width="12" style="1" customWidth="1"/>
    <col min="6932" max="6932" width="10.5703125" style="1" customWidth="1"/>
    <col min="6933" max="7168" width="9.140625" style="1"/>
    <col min="7169" max="7169" width="3.7109375" style="1" customWidth="1"/>
    <col min="7170" max="7170" width="4.140625" style="1" customWidth="1"/>
    <col min="7171" max="7171" width="28.5703125" style="1" customWidth="1"/>
    <col min="7172" max="7172" width="7.5703125" style="1" customWidth="1"/>
    <col min="7173" max="7173" width="8.7109375" style="1" customWidth="1"/>
    <col min="7174" max="7174" width="16.5703125" style="1" customWidth="1"/>
    <col min="7175" max="7175" width="16.7109375" style="1" customWidth="1"/>
    <col min="7176" max="7176" width="14.85546875" style="1" customWidth="1"/>
    <col min="7177" max="7177" width="13.85546875" style="1" customWidth="1"/>
    <col min="7178" max="7178" width="11.42578125" style="1" customWidth="1"/>
    <col min="7179" max="7179" width="15.140625" style="1" customWidth="1"/>
    <col min="7180" max="7180" width="12.140625" style="1" customWidth="1"/>
    <col min="7181" max="7181" width="13" style="1" customWidth="1"/>
    <col min="7182" max="7182" width="12.28515625" style="1" customWidth="1"/>
    <col min="7183" max="7183" width="12.7109375" style="1" customWidth="1"/>
    <col min="7184" max="7184" width="11.42578125" style="1" customWidth="1"/>
    <col min="7185" max="7185" width="13" style="1" customWidth="1"/>
    <col min="7186" max="7186" width="11.140625" style="1" customWidth="1"/>
    <col min="7187" max="7187" width="12" style="1" customWidth="1"/>
    <col min="7188" max="7188" width="10.5703125" style="1" customWidth="1"/>
    <col min="7189" max="7424" width="9.140625" style="1"/>
    <col min="7425" max="7425" width="3.7109375" style="1" customWidth="1"/>
    <col min="7426" max="7426" width="4.140625" style="1" customWidth="1"/>
    <col min="7427" max="7427" width="28.5703125" style="1" customWidth="1"/>
    <col min="7428" max="7428" width="7.5703125" style="1" customWidth="1"/>
    <col min="7429" max="7429" width="8.7109375" style="1" customWidth="1"/>
    <col min="7430" max="7430" width="16.5703125" style="1" customWidth="1"/>
    <col min="7431" max="7431" width="16.7109375" style="1" customWidth="1"/>
    <col min="7432" max="7432" width="14.85546875" style="1" customWidth="1"/>
    <col min="7433" max="7433" width="13.85546875" style="1" customWidth="1"/>
    <col min="7434" max="7434" width="11.42578125" style="1" customWidth="1"/>
    <col min="7435" max="7435" width="15.140625" style="1" customWidth="1"/>
    <col min="7436" max="7436" width="12.140625" style="1" customWidth="1"/>
    <col min="7437" max="7437" width="13" style="1" customWidth="1"/>
    <col min="7438" max="7438" width="12.28515625" style="1" customWidth="1"/>
    <col min="7439" max="7439" width="12.7109375" style="1" customWidth="1"/>
    <col min="7440" max="7440" width="11.42578125" style="1" customWidth="1"/>
    <col min="7441" max="7441" width="13" style="1" customWidth="1"/>
    <col min="7442" max="7442" width="11.140625" style="1" customWidth="1"/>
    <col min="7443" max="7443" width="12" style="1" customWidth="1"/>
    <col min="7444" max="7444" width="10.5703125" style="1" customWidth="1"/>
    <col min="7445" max="7680" width="9.140625" style="1"/>
    <col min="7681" max="7681" width="3.7109375" style="1" customWidth="1"/>
    <col min="7682" max="7682" width="4.140625" style="1" customWidth="1"/>
    <col min="7683" max="7683" width="28.5703125" style="1" customWidth="1"/>
    <col min="7684" max="7684" width="7.5703125" style="1" customWidth="1"/>
    <col min="7685" max="7685" width="8.7109375" style="1" customWidth="1"/>
    <col min="7686" max="7686" width="16.5703125" style="1" customWidth="1"/>
    <col min="7687" max="7687" width="16.7109375" style="1" customWidth="1"/>
    <col min="7688" max="7688" width="14.85546875" style="1" customWidth="1"/>
    <col min="7689" max="7689" width="13.85546875" style="1" customWidth="1"/>
    <col min="7690" max="7690" width="11.42578125" style="1" customWidth="1"/>
    <col min="7691" max="7691" width="15.140625" style="1" customWidth="1"/>
    <col min="7692" max="7692" width="12.140625" style="1" customWidth="1"/>
    <col min="7693" max="7693" width="13" style="1" customWidth="1"/>
    <col min="7694" max="7694" width="12.28515625" style="1" customWidth="1"/>
    <col min="7695" max="7695" width="12.7109375" style="1" customWidth="1"/>
    <col min="7696" max="7696" width="11.42578125" style="1" customWidth="1"/>
    <col min="7697" max="7697" width="13" style="1" customWidth="1"/>
    <col min="7698" max="7698" width="11.140625" style="1" customWidth="1"/>
    <col min="7699" max="7699" width="12" style="1" customWidth="1"/>
    <col min="7700" max="7700" width="10.5703125" style="1" customWidth="1"/>
    <col min="7701" max="7936" width="9.140625" style="1"/>
    <col min="7937" max="7937" width="3.7109375" style="1" customWidth="1"/>
    <col min="7938" max="7938" width="4.140625" style="1" customWidth="1"/>
    <col min="7939" max="7939" width="28.5703125" style="1" customWidth="1"/>
    <col min="7940" max="7940" width="7.5703125" style="1" customWidth="1"/>
    <col min="7941" max="7941" width="8.7109375" style="1" customWidth="1"/>
    <col min="7942" max="7942" width="16.5703125" style="1" customWidth="1"/>
    <col min="7943" max="7943" width="16.7109375" style="1" customWidth="1"/>
    <col min="7944" max="7944" width="14.85546875" style="1" customWidth="1"/>
    <col min="7945" max="7945" width="13.85546875" style="1" customWidth="1"/>
    <col min="7946" max="7946" width="11.42578125" style="1" customWidth="1"/>
    <col min="7947" max="7947" width="15.140625" style="1" customWidth="1"/>
    <col min="7948" max="7948" width="12.140625" style="1" customWidth="1"/>
    <col min="7949" max="7949" width="13" style="1" customWidth="1"/>
    <col min="7950" max="7950" width="12.28515625" style="1" customWidth="1"/>
    <col min="7951" max="7951" width="12.7109375" style="1" customWidth="1"/>
    <col min="7952" max="7952" width="11.42578125" style="1" customWidth="1"/>
    <col min="7953" max="7953" width="13" style="1" customWidth="1"/>
    <col min="7954" max="7954" width="11.140625" style="1" customWidth="1"/>
    <col min="7955" max="7955" width="12" style="1" customWidth="1"/>
    <col min="7956" max="7956" width="10.5703125" style="1" customWidth="1"/>
    <col min="7957" max="8192" width="9.140625" style="1"/>
    <col min="8193" max="8193" width="3.7109375" style="1" customWidth="1"/>
    <col min="8194" max="8194" width="4.140625" style="1" customWidth="1"/>
    <col min="8195" max="8195" width="28.5703125" style="1" customWidth="1"/>
    <col min="8196" max="8196" width="7.5703125" style="1" customWidth="1"/>
    <col min="8197" max="8197" width="8.7109375" style="1" customWidth="1"/>
    <col min="8198" max="8198" width="16.5703125" style="1" customWidth="1"/>
    <col min="8199" max="8199" width="16.7109375" style="1" customWidth="1"/>
    <col min="8200" max="8200" width="14.85546875" style="1" customWidth="1"/>
    <col min="8201" max="8201" width="13.85546875" style="1" customWidth="1"/>
    <col min="8202" max="8202" width="11.42578125" style="1" customWidth="1"/>
    <col min="8203" max="8203" width="15.140625" style="1" customWidth="1"/>
    <col min="8204" max="8204" width="12.140625" style="1" customWidth="1"/>
    <col min="8205" max="8205" width="13" style="1" customWidth="1"/>
    <col min="8206" max="8206" width="12.28515625" style="1" customWidth="1"/>
    <col min="8207" max="8207" width="12.7109375" style="1" customWidth="1"/>
    <col min="8208" max="8208" width="11.42578125" style="1" customWidth="1"/>
    <col min="8209" max="8209" width="13" style="1" customWidth="1"/>
    <col min="8210" max="8210" width="11.140625" style="1" customWidth="1"/>
    <col min="8211" max="8211" width="12" style="1" customWidth="1"/>
    <col min="8212" max="8212" width="10.5703125" style="1" customWidth="1"/>
    <col min="8213" max="8448" width="9.140625" style="1"/>
    <col min="8449" max="8449" width="3.7109375" style="1" customWidth="1"/>
    <col min="8450" max="8450" width="4.140625" style="1" customWidth="1"/>
    <col min="8451" max="8451" width="28.5703125" style="1" customWidth="1"/>
    <col min="8452" max="8452" width="7.5703125" style="1" customWidth="1"/>
    <col min="8453" max="8453" width="8.7109375" style="1" customWidth="1"/>
    <col min="8454" max="8454" width="16.5703125" style="1" customWidth="1"/>
    <col min="8455" max="8455" width="16.7109375" style="1" customWidth="1"/>
    <col min="8456" max="8456" width="14.85546875" style="1" customWidth="1"/>
    <col min="8457" max="8457" width="13.85546875" style="1" customWidth="1"/>
    <col min="8458" max="8458" width="11.42578125" style="1" customWidth="1"/>
    <col min="8459" max="8459" width="15.140625" style="1" customWidth="1"/>
    <col min="8460" max="8460" width="12.140625" style="1" customWidth="1"/>
    <col min="8461" max="8461" width="13" style="1" customWidth="1"/>
    <col min="8462" max="8462" width="12.28515625" style="1" customWidth="1"/>
    <col min="8463" max="8463" width="12.7109375" style="1" customWidth="1"/>
    <col min="8464" max="8464" width="11.42578125" style="1" customWidth="1"/>
    <col min="8465" max="8465" width="13" style="1" customWidth="1"/>
    <col min="8466" max="8466" width="11.140625" style="1" customWidth="1"/>
    <col min="8467" max="8467" width="12" style="1" customWidth="1"/>
    <col min="8468" max="8468" width="10.5703125" style="1" customWidth="1"/>
    <col min="8469" max="8704" width="9.140625" style="1"/>
    <col min="8705" max="8705" width="3.7109375" style="1" customWidth="1"/>
    <col min="8706" max="8706" width="4.140625" style="1" customWidth="1"/>
    <col min="8707" max="8707" width="28.5703125" style="1" customWidth="1"/>
    <col min="8708" max="8708" width="7.5703125" style="1" customWidth="1"/>
    <col min="8709" max="8709" width="8.7109375" style="1" customWidth="1"/>
    <col min="8710" max="8710" width="16.5703125" style="1" customWidth="1"/>
    <col min="8711" max="8711" width="16.7109375" style="1" customWidth="1"/>
    <col min="8712" max="8712" width="14.85546875" style="1" customWidth="1"/>
    <col min="8713" max="8713" width="13.85546875" style="1" customWidth="1"/>
    <col min="8714" max="8714" width="11.42578125" style="1" customWidth="1"/>
    <col min="8715" max="8715" width="15.140625" style="1" customWidth="1"/>
    <col min="8716" max="8716" width="12.140625" style="1" customWidth="1"/>
    <col min="8717" max="8717" width="13" style="1" customWidth="1"/>
    <col min="8718" max="8718" width="12.28515625" style="1" customWidth="1"/>
    <col min="8719" max="8719" width="12.7109375" style="1" customWidth="1"/>
    <col min="8720" max="8720" width="11.42578125" style="1" customWidth="1"/>
    <col min="8721" max="8721" width="13" style="1" customWidth="1"/>
    <col min="8722" max="8722" width="11.140625" style="1" customWidth="1"/>
    <col min="8723" max="8723" width="12" style="1" customWidth="1"/>
    <col min="8724" max="8724" width="10.5703125" style="1" customWidth="1"/>
    <col min="8725" max="8960" width="9.140625" style="1"/>
    <col min="8961" max="8961" width="3.7109375" style="1" customWidth="1"/>
    <col min="8962" max="8962" width="4.140625" style="1" customWidth="1"/>
    <col min="8963" max="8963" width="28.5703125" style="1" customWidth="1"/>
    <col min="8964" max="8964" width="7.5703125" style="1" customWidth="1"/>
    <col min="8965" max="8965" width="8.7109375" style="1" customWidth="1"/>
    <col min="8966" max="8966" width="16.5703125" style="1" customWidth="1"/>
    <col min="8967" max="8967" width="16.7109375" style="1" customWidth="1"/>
    <col min="8968" max="8968" width="14.85546875" style="1" customWidth="1"/>
    <col min="8969" max="8969" width="13.85546875" style="1" customWidth="1"/>
    <col min="8970" max="8970" width="11.42578125" style="1" customWidth="1"/>
    <col min="8971" max="8971" width="15.140625" style="1" customWidth="1"/>
    <col min="8972" max="8972" width="12.140625" style="1" customWidth="1"/>
    <col min="8973" max="8973" width="13" style="1" customWidth="1"/>
    <col min="8974" max="8974" width="12.28515625" style="1" customWidth="1"/>
    <col min="8975" max="8975" width="12.7109375" style="1" customWidth="1"/>
    <col min="8976" max="8976" width="11.42578125" style="1" customWidth="1"/>
    <col min="8977" max="8977" width="13" style="1" customWidth="1"/>
    <col min="8978" max="8978" width="11.140625" style="1" customWidth="1"/>
    <col min="8979" max="8979" width="12" style="1" customWidth="1"/>
    <col min="8980" max="8980" width="10.5703125" style="1" customWidth="1"/>
    <col min="8981" max="9216" width="9.140625" style="1"/>
    <col min="9217" max="9217" width="3.7109375" style="1" customWidth="1"/>
    <col min="9218" max="9218" width="4.140625" style="1" customWidth="1"/>
    <col min="9219" max="9219" width="28.5703125" style="1" customWidth="1"/>
    <col min="9220" max="9220" width="7.5703125" style="1" customWidth="1"/>
    <col min="9221" max="9221" width="8.7109375" style="1" customWidth="1"/>
    <col min="9222" max="9222" width="16.5703125" style="1" customWidth="1"/>
    <col min="9223" max="9223" width="16.7109375" style="1" customWidth="1"/>
    <col min="9224" max="9224" width="14.85546875" style="1" customWidth="1"/>
    <col min="9225" max="9225" width="13.85546875" style="1" customWidth="1"/>
    <col min="9226" max="9226" width="11.42578125" style="1" customWidth="1"/>
    <col min="9227" max="9227" width="15.140625" style="1" customWidth="1"/>
    <col min="9228" max="9228" width="12.140625" style="1" customWidth="1"/>
    <col min="9229" max="9229" width="13" style="1" customWidth="1"/>
    <col min="9230" max="9230" width="12.28515625" style="1" customWidth="1"/>
    <col min="9231" max="9231" width="12.7109375" style="1" customWidth="1"/>
    <col min="9232" max="9232" width="11.42578125" style="1" customWidth="1"/>
    <col min="9233" max="9233" width="13" style="1" customWidth="1"/>
    <col min="9234" max="9234" width="11.140625" style="1" customWidth="1"/>
    <col min="9235" max="9235" width="12" style="1" customWidth="1"/>
    <col min="9236" max="9236" width="10.5703125" style="1" customWidth="1"/>
    <col min="9237" max="9472" width="9.140625" style="1"/>
    <col min="9473" max="9473" width="3.7109375" style="1" customWidth="1"/>
    <col min="9474" max="9474" width="4.140625" style="1" customWidth="1"/>
    <col min="9475" max="9475" width="28.5703125" style="1" customWidth="1"/>
    <col min="9476" max="9476" width="7.5703125" style="1" customWidth="1"/>
    <col min="9477" max="9477" width="8.7109375" style="1" customWidth="1"/>
    <col min="9478" max="9478" width="16.5703125" style="1" customWidth="1"/>
    <col min="9479" max="9479" width="16.7109375" style="1" customWidth="1"/>
    <col min="9480" max="9480" width="14.85546875" style="1" customWidth="1"/>
    <col min="9481" max="9481" width="13.85546875" style="1" customWidth="1"/>
    <col min="9482" max="9482" width="11.42578125" style="1" customWidth="1"/>
    <col min="9483" max="9483" width="15.140625" style="1" customWidth="1"/>
    <col min="9484" max="9484" width="12.140625" style="1" customWidth="1"/>
    <col min="9485" max="9485" width="13" style="1" customWidth="1"/>
    <col min="9486" max="9486" width="12.28515625" style="1" customWidth="1"/>
    <col min="9487" max="9487" width="12.7109375" style="1" customWidth="1"/>
    <col min="9488" max="9488" width="11.42578125" style="1" customWidth="1"/>
    <col min="9489" max="9489" width="13" style="1" customWidth="1"/>
    <col min="9490" max="9490" width="11.140625" style="1" customWidth="1"/>
    <col min="9491" max="9491" width="12" style="1" customWidth="1"/>
    <col min="9492" max="9492" width="10.5703125" style="1" customWidth="1"/>
    <col min="9493" max="9728" width="9.140625" style="1"/>
    <col min="9729" max="9729" width="3.7109375" style="1" customWidth="1"/>
    <col min="9730" max="9730" width="4.140625" style="1" customWidth="1"/>
    <col min="9731" max="9731" width="28.5703125" style="1" customWidth="1"/>
    <col min="9732" max="9732" width="7.5703125" style="1" customWidth="1"/>
    <col min="9733" max="9733" width="8.7109375" style="1" customWidth="1"/>
    <col min="9734" max="9734" width="16.5703125" style="1" customWidth="1"/>
    <col min="9735" max="9735" width="16.7109375" style="1" customWidth="1"/>
    <col min="9736" max="9736" width="14.85546875" style="1" customWidth="1"/>
    <col min="9737" max="9737" width="13.85546875" style="1" customWidth="1"/>
    <col min="9738" max="9738" width="11.42578125" style="1" customWidth="1"/>
    <col min="9739" max="9739" width="15.140625" style="1" customWidth="1"/>
    <col min="9740" max="9740" width="12.140625" style="1" customWidth="1"/>
    <col min="9741" max="9741" width="13" style="1" customWidth="1"/>
    <col min="9742" max="9742" width="12.28515625" style="1" customWidth="1"/>
    <col min="9743" max="9743" width="12.7109375" style="1" customWidth="1"/>
    <col min="9744" max="9744" width="11.42578125" style="1" customWidth="1"/>
    <col min="9745" max="9745" width="13" style="1" customWidth="1"/>
    <col min="9746" max="9746" width="11.140625" style="1" customWidth="1"/>
    <col min="9747" max="9747" width="12" style="1" customWidth="1"/>
    <col min="9748" max="9748" width="10.5703125" style="1" customWidth="1"/>
    <col min="9749" max="9984" width="9.140625" style="1"/>
    <col min="9985" max="9985" width="3.7109375" style="1" customWidth="1"/>
    <col min="9986" max="9986" width="4.140625" style="1" customWidth="1"/>
    <col min="9987" max="9987" width="28.5703125" style="1" customWidth="1"/>
    <col min="9988" max="9988" width="7.5703125" style="1" customWidth="1"/>
    <col min="9989" max="9989" width="8.7109375" style="1" customWidth="1"/>
    <col min="9990" max="9990" width="16.5703125" style="1" customWidth="1"/>
    <col min="9991" max="9991" width="16.7109375" style="1" customWidth="1"/>
    <col min="9992" max="9992" width="14.85546875" style="1" customWidth="1"/>
    <col min="9993" max="9993" width="13.85546875" style="1" customWidth="1"/>
    <col min="9994" max="9994" width="11.42578125" style="1" customWidth="1"/>
    <col min="9995" max="9995" width="15.140625" style="1" customWidth="1"/>
    <col min="9996" max="9996" width="12.140625" style="1" customWidth="1"/>
    <col min="9997" max="9997" width="13" style="1" customWidth="1"/>
    <col min="9998" max="9998" width="12.28515625" style="1" customWidth="1"/>
    <col min="9999" max="9999" width="12.7109375" style="1" customWidth="1"/>
    <col min="10000" max="10000" width="11.42578125" style="1" customWidth="1"/>
    <col min="10001" max="10001" width="13" style="1" customWidth="1"/>
    <col min="10002" max="10002" width="11.140625" style="1" customWidth="1"/>
    <col min="10003" max="10003" width="12" style="1" customWidth="1"/>
    <col min="10004" max="10004" width="10.5703125" style="1" customWidth="1"/>
    <col min="10005" max="10240" width="9.140625" style="1"/>
    <col min="10241" max="10241" width="3.7109375" style="1" customWidth="1"/>
    <col min="10242" max="10242" width="4.140625" style="1" customWidth="1"/>
    <col min="10243" max="10243" width="28.5703125" style="1" customWidth="1"/>
    <col min="10244" max="10244" width="7.5703125" style="1" customWidth="1"/>
    <col min="10245" max="10245" width="8.7109375" style="1" customWidth="1"/>
    <col min="10246" max="10246" width="16.5703125" style="1" customWidth="1"/>
    <col min="10247" max="10247" width="16.7109375" style="1" customWidth="1"/>
    <col min="10248" max="10248" width="14.85546875" style="1" customWidth="1"/>
    <col min="10249" max="10249" width="13.85546875" style="1" customWidth="1"/>
    <col min="10250" max="10250" width="11.42578125" style="1" customWidth="1"/>
    <col min="10251" max="10251" width="15.140625" style="1" customWidth="1"/>
    <col min="10252" max="10252" width="12.140625" style="1" customWidth="1"/>
    <col min="10253" max="10253" width="13" style="1" customWidth="1"/>
    <col min="10254" max="10254" width="12.28515625" style="1" customWidth="1"/>
    <col min="10255" max="10255" width="12.7109375" style="1" customWidth="1"/>
    <col min="10256" max="10256" width="11.42578125" style="1" customWidth="1"/>
    <col min="10257" max="10257" width="13" style="1" customWidth="1"/>
    <col min="10258" max="10258" width="11.140625" style="1" customWidth="1"/>
    <col min="10259" max="10259" width="12" style="1" customWidth="1"/>
    <col min="10260" max="10260" width="10.5703125" style="1" customWidth="1"/>
    <col min="10261" max="10496" width="9.140625" style="1"/>
    <col min="10497" max="10497" width="3.7109375" style="1" customWidth="1"/>
    <col min="10498" max="10498" width="4.140625" style="1" customWidth="1"/>
    <col min="10499" max="10499" width="28.5703125" style="1" customWidth="1"/>
    <col min="10500" max="10500" width="7.5703125" style="1" customWidth="1"/>
    <col min="10501" max="10501" width="8.7109375" style="1" customWidth="1"/>
    <col min="10502" max="10502" width="16.5703125" style="1" customWidth="1"/>
    <col min="10503" max="10503" width="16.7109375" style="1" customWidth="1"/>
    <col min="10504" max="10504" width="14.85546875" style="1" customWidth="1"/>
    <col min="10505" max="10505" width="13.85546875" style="1" customWidth="1"/>
    <col min="10506" max="10506" width="11.42578125" style="1" customWidth="1"/>
    <col min="10507" max="10507" width="15.140625" style="1" customWidth="1"/>
    <col min="10508" max="10508" width="12.140625" style="1" customWidth="1"/>
    <col min="10509" max="10509" width="13" style="1" customWidth="1"/>
    <col min="10510" max="10510" width="12.28515625" style="1" customWidth="1"/>
    <col min="10511" max="10511" width="12.7109375" style="1" customWidth="1"/>
    <col min="10512" max="10512" width="11.42578125" style="1" customWidth="1"/>
    <col min="10513" max="10513" width="13" style="1" customWidth="1"/>
    <col min="10514" max="10514" width="11.140625" style="1" customWidth="1"/>
    <col min="10515" max="10515" width="12" style="1" customWidth="1"/>
    <col min="10516" max="10516" width="10.5703125" style="1" customWidth="1"/>
    <col min="10517" max="10752" width="9.140625" style="1"/>
    <col min="10753" max="10753" width="3.7109375" style="1" customWidth="1"/>
    <col min="10754" max="10754" width="4.140625" style="1" customWidth="1"/>
    <col min="10755" max="10755" width="28.5703125" style="1" customWidth="1"/>
    <col min="10756" max="10756" width="7.5703125" style="1" customWidth="1"/>
    <col min="10757" max="10757" width="8.7109375" style="1" customWidth="1"/>
    <col min="10758" max="10758" width="16.5703125" style="1" customWidth="1"/>
    <col min="10759" max="10759" width="16.7109375" style="1" customWidth="1"/>
    <col min="10760" max="10760" width="14.85546875" style="1" customWidth="1"/>
    <col min="10761" max="10761" width="13.85546875" style="1" customWidth="1"/>
    <col min="10762" max="10762" width="11.42578125" style="1" customWidth="1"/>
    <col min="10763" max="10763" width="15.140625" style="1" customWidth="1"/>
    <col min="10764" max="10764" width="12.140625" style="1" customWidth="1"/>
    <col min="10765" max="10765" width="13" style="1" customWidth="1"/>
    <col min="10766" max="10766" width="12.28515625" style="1" customWidth="1"/>
    <col min="10767" max="10767" width="12.7109375" style="1" customWidth="1"/>
    <col min="10768" max="10768" width="11.42578125" style="1" customWidth="1"/>
    <col min="10769" max="10769" width="13" style="1" customWidth="1"/>
    <col min="10770" max="10770" width="11.140625" style="1" customWidth="1"/>
    <col min="10771" max="10771" width="12" style="1" customWidth="1"/>
    <col min="10772" max="10772" width="10.5703125" style="1" customWidth="1"/>
    <col min="10773" max="11008" width="9.140625" style="1"/>
    <col min="11009" max="11009" width="3.7109375" style="1" customWidth="1"/>
    <col min="11010" max="11010" width="4.140625" style="1" customWidth="1"/>
    <col min="11011" max="11011" width="28.5703125" style="1" customWidth="1"/>
    <col min="11012" max="11012" width="7.5703125" style="1" customWidth="1"/>
    <col min="11013" max="11013" width="8.7109375" style="1" customWidth="1"/>
    <col min="11014" max="11014" width="16.5703125" style="1" customWidth="1"/>
    <col min="11015" max="11015" width="16.7109375" style="1" customWidth="1"/>
    <col min="11016" max="11016" width="14.85546875" style="1" customWidth="1"/>
    <col min="11017" max="11017" width="13.85546875" style="1" customWidth="1"/>
    <col min="11018" max="11018" width="11.42578125" style="1" customWidth="1"/>
    <col min="11019" max="11019" width="15.140625" style="1" customWidth="1"/>
    <col min="11020" max="11020" width="12.140625" style="1" customWidth="1"/>
    <col min="11021" max="11021" width="13" style="1" customWidth="1"/>
    <col min="11022" max="11022" width="12.28515625" style="1" customWidth="1"/>
    <col min="11023" max="11023" width="12.7109375" style="1" customWidth="1"/>
    <col min="11024" max="11024" width="11.42578125" style="1" customWidth="1"/>
    <col min="11025" max="11025" width="13" style="1" customWidth="1"/>
    <col min="11026" max="11026" width="11.140625" style="1" customWidth="1"/>
    <col min="11027" max="11027" width="12" style="1" customWidth="1"/>
    <col min="11028" max="11028" width="10.5703125" style="1" customWidth="1"/>
    <col min="11029" max="11264" width="9.140625" style="1"/>
    <col min="11265" max="11265" width="3.7109375" style="1" customWidth="1"/>
    <col min="11266" max="11266" width="4.140625" style="1" customWidth="1"/>
    <col min="11267" max="11267" width="28.5703125" style="1" customWidth="1"/>
    <col min="11268" max="11268" width="7.5703125" style="1" customWidth="1"/>
    <col min="11269" max="11269" width="8.7109375" style="1" customWidth="1"/>
    <col min="11270" max="11270" width="16.5703125" style="1" customWidth="1"/>
    <col min="11271" max="11271" width="16.7109375" style="1" customWidth="1"/>
    <col min="11272" max="11272" width="14.85546875" style="1" customWidth="1"/>
    <col min="11273" max="11273" width="13.85546875" style="1" customWidth="1"/>
    <col min="11274" max="11274" width="11.42578125" style="1" customWidth="1"/>
    <col min="11275" max="11275" width="15.140625" style="1" customWidth="1"/>
    <col min="11276" max="11276" width="12.140625" style="1" customWidth="1"/>
    <col min="11277" max="11277" width="13" style="1" customWidth="1"/>
    <col min="11278" max="11278" width="12.28515625" style="1" customWidth="1"/>
    <col min="11279" max="11279" width="12.7109375" style="1" customWidth="1"/>
    <col min="11280" max="11280" width="11.42578125" style="1" customWidth="1"/>
    <col min="11281" max="11281" width="13" style="1" customWidth="1"/>
    <col min="11282" max="11282" width="11.140625" style="1" customWidth="1"/>
    <col min="11283" max="11283" width="12" style="1" customWidth="1"/>
    <col min="11284" max="11284" width="10.5703125" style="1" customWidth="1"/>
    <col min="11285" max="11520" width="9.140625" style="1"/>
    <col min="11521" max="11521" width="3.7109375" style="1" customWidth="1"/>
    <col min="11522" max="11522" width="4.140625" style="1" customWidth="1"/>
    <col min="11523" max="11523" width="28.5703125" style="1" customWidth="1"/>
    <col min="11524" max="11524" width="7.5703125" style="1" customWidth="1"/>
    <col min="11525" max="11525" width="8.7109375" style="1" customWidth="1"/>
    <col min="11526" max="11526" width="16.5703125" style="1" customWidth="1"/>
    <col min="11527" max="11527" width="16.7109375" style="1" customWidth="1"/>
    <col min="11528" max="11528" width="14.85546875" style="1" customWidth="1"/>
    <col min="11529" max="11529" width="13.85546875" style="1" customWidth="1"/>
    <col min="11530" max="11530" width="11.42578125" style="1" customWidth="1"/>
    <col min="11531" max="11531" width="15.140625" style="1" customWidth="1"/>
    <col min="11532" max="11532" width="12.140625" style="1" customWidth="1"/>
    <col min="11533" max="11533" width="13" style="1" customWidth="1"/>
    <col min="11534" max="11534" width="12.28515625" style="1" customWidth="1"/>
    <col min="11535" max="11535" width="12.7109375" style="1" customWidth="1"/>
    <col min="11536" max="11536" width="11.42578125" style="1" customWidth="1"/>
    <col min="11537" max="11537" width="13" style="1" customWidth="1"/>
    <col min="11538" max="11538" width="11.140625" style="1" customWidth="1"/>
    <col min="11539" max="11539" width="12" style="1" customWidth="1"/>
    <col min="11540" max="11540" width="10.5703125" style="1" customWidth="1"/>
    <col min="11541" max="11776" width="9.140625" style="1"/>
    <col min="11777" max="11777" width="3.7109375" style="1" customWidth="1"/>
    <col min="11778" max="11778" width="4.140625" style="1" customWidth="1"/>
    <col min="11779" max="11779" width="28.5703125" style="1" customWidth="1"/>
    <col min="11780" max="11780" width="7.5703125" style="1" customWidth="1"/>
    <col min="11781" max="11781" width="8.7109375" style="1" customWidth="1"/>
    <col min="11782" max="11782" width="16.5703125" style="1" customWidth="1"/>
    <col min="11783" max="11783" width="16.7109375" style="1" customWidth="1"/>
    <col min="11784" max="11784" width="14.85546875" style="1" customWidth="1"/>
    <col min="11785" max="11785" width="13.85546875" style="1" customWidth="1"/>
    <col min="11786" max="11786" width="11.42578125" style="1" customWidth="1"/>
    <col min="11787" max="11787" width="15.140625" style="1" customWidth="1"/>
    <col min="11788" max="11788" width="12.140625" style="1" customWidth="1"/>
    <col min="11789" max="11789" width="13" style="1" customWidth="1"/>
    <col min="11790" max="11790" width="12.28515625" style="1" customWidth="1"/>
    <col min="11791" max="11791" width="12.7109375" style="1" customWidth="1"/>
    <col min="11792" max="11792" width="11.42578125" style="1" customWidth="1"/>
    <col min="11793" max="11793" width="13" style="1" customWidth="1"/>
    <col min="11794" max="11794" width="11.140625" style="1" customWidth="1"/>
    <col min="11795" max="11795" width="12" style="1" customWidth="1"/>
    <col min="11796" max="11796" width="10.5703125" style="1" customWidth="1"/>
    <col min="11797" max="12032" width="9.140625" style="1"/>
    <col min="12033" max="12033" width="3.7109375" style="1" customWidth="1"/>
    <col min="12034" max="12034" width="4.140625" style="1" customWidth="1"/>
    <col min="12035" max="12035" width="28.5703125" style="1" customWidth="1"/>
    <col min="12036" max="12036" width="7.5703125" style="1" customWidth="1"/>
    <col min="12037" max="12037" width="8.7109375" style="1" customWidth="1"/>
    <col min="12038" max="12038" width="16.5703125" style="1" customWidth="1"/>
    <col min="12039" max="12039" width="16.7109375" style="1" customWidth="1"/>
    <col min="12040" max="12040" width="14.85546875" style="1" customWidth="1"/>
    <col min="12041" max="12041" width="13.85546875" style="1" customWidth="1"/>
    <col min="12042" max="12042" width="11.42578125" style="1" customWidth="1"/>
    <col min="12043" max="12043" width="15.140625" style="1" customWidth="1"/>
    <col min="12044" max="12044" width="12.140625" style="1" customWidth="1"/>
    <col min="12045" max="12045" width="13" style="1" customWidth="1"/>
    <col min="12046" max="12046" width="12.28515625" style="1" customWidth="1"/>
    <col min="12047" max="12047" width="12.7109375" style="1" customWidth="1"/>
    <col min="12048" max="12048" width="11.42578125" style="1" customWidth="1"/>
    <col min="12049" max="12049" width="13" style="1" customWidth="1"/>
    <col min="12050" max="12050" width="11.140625" style="1" customWidth="1"/>
    <col min="12051" max="12051" width="12" style="1" customWidth="1"/>
    <col min="12052" max="12052" width="10.5703125" style="1" customWidth="1"/>
    <col min="12053" max="12288" width="9.140625" style="1"/>
    <col min="12289" max="12289" width="3.7109375" style="1" customWidth="1"/>
    <col min="12290" max="12290" width="4.140625" style="1" customWidth="1"/>
    <col min="12291" max="12291" width="28.5703125" style="1" customWidth="1"/>
    <col min="12292" max="12292" width="7.5703125" style="1" customWidth="1"/>
    <col min="12293" max="12293" width="8.7109375" style="1" customWidth="1"/>
    <col min="12294" max="12294" width="16.5703125" style="1" customWidth="1"/>
    <col min="12295" max="12295" width="16.7109375" style="1" customWidth="1"/>
    <col min="12296" max="12296" width="14.85546875" style="1" customWidth="1"/>
    <col min="12297" max="12297" width="13.85546875" style="1" customWidth="1"/>
    <col min="12298" max="12298" width="11.42578125" style="1" customWidth="1"/>
    <col min="12299" max="12299" width="15.140625" style="1" customWidth="1"/>
    <col min="12300" max="12300" width="12.140625" style="1" customWidth="1"/>
    <col min="12301" max="12301" width="13" style="1" customWidth="1"/>
    <col min="12302" max="12302" width="12.28515625" style="1" customWidth="1"/>
    <col min="12303" max="12303" width="12.7109375" style="1" customWidth="1"/>
    <col min="12304" max="12304" width="11.42578125" style="1" customWidth="1"/>
    <col min="12305" max="12305" width="13" style="1" customWidth="1"/>
    <col min="12306" max="12306" width="11.140625" style="1" customWidth="1"/>
    <col min="12307" max="12307" width="12" style="1" customWidth="1"/>
    <col min="12308" max="12308" width="10.5703125" style="1" customWidth="1"/>
    <col min="12309" max="12544" width="9.140625" style="1"/>
    <col min="12545" max="12545" width="3.7109375" style="1" customWidth="1"/>
    <col min="12546" max="12546" width="4.140625" style="1" customWidth="1"/>
    <col min="12547" max="12547" width="28.5703125" style="1" customWidth="1"/>
    <col min="12548" max="12548" width="7.5703125" style="1" customWidth="1"/>
    <col min="12549" max="12549" width="8.7109375" style="1" customWidth="1"/>
    <col min="12550" max="12550" width="16.5703125" style="1" customWidth="1"/>
    <col min="12551" max="12551" width="16.7109375" style="1" customWidth="1"/>
    <col min="12552" max="12552" width="14.85546875" style="1" customWidth="1"/>
    <col min="12553" max="12553" width="13.85546875" style="1" customWidth="1"/>
    <col min="12554" max="12554" width="11.42578125" style="1" customWidth="1"/>
    <col min="12555" max="12555" width="15.140625" style="1" customWidth="1"/>
    <col min="12556" max="12556" width="12.140625" style="1" customWidth="1"/>
    <col min="12557" max="12557" width="13" style="1" customWidth="1"/>
    <col min="12558" max="12558" width="12.28515625" style="1" customWidth="1"/>
    <col min="12559" max="12559" width="12.7109375" style="1" customWidth="1"/>
    <col min="12560" max="12560" width="11.42578125" style="1" customWidth="1"/>
    <col min="12561" max="12561" width="13" style="1" customWidth="1"/>
    <col min="12562" max="12562" width="11.140625" style="1" customWidth="1"/>
    <col min="12563" max="12563" width="12" style="1" customWidth="1"/>
    <col min="12564" max="12564" width="10.5703125" style="1" customWidth="1"/>
    <col min="12565" max="12800" width="9.140625" style="1"/>
    <col min="12801" max="12801" width="3.7109375" style="1" customWidth="1"/>
    <col min="12802" max="12802" width="4.140625" style="1" customWidth="1"/>
    <col min="12803" max="12803" width="28.5703125" style="1" customWidth="1"/>
    <col min="12804" max="12804" width="7.5703125" style="1" customWidth="1"/>
    <col min="12805" max="12805" width="8.7109375" style="1" customWidth="1"/>
    <col min="12806" max="12806" width="16.5703125" style="1" customWidth="1"/>
    <col min="12807" max="12807" width="16.7109375" style="1" customWidth="1"/>
    <col min="12808" max="12808" width="14.85546875" style="1" customWidth="1"/>
    <col min="12809" max="12809" width="13.85546875" style="1" customWidth="1"/>
    <col min="12810" max="12810" width="11.42578125" style="1" customWidth="1"/>
    <col min="12811" max="12811" width="15.140625" style="1" customWidth="1"/>
    <col min="12812" max="12812" width="12.140625" style="1" customWidth="1"/>
    <col min="12813" max="12813" width="13" style="1" customWidth="1"/>
    <col min="12814" max="12814" width="12.28515625" style="1" customWidth="1"/>
    <col min="12815" max="12815" width="12.7109375" style="1" customWidth="1"/>
    <col min="12816" max="12816" width="11.42578125" style="1" customWidth="1"/>
    <col min="12817" max="12817" width="13" style="1" customWidth="1"/>
    <col min="12818" max="12818" width="11.140625" style="1" customWidth="1"/>
    <col min="12819" max="12819" width="12" style="1" customWidth="1"/>
    <col min="12820" max="12820" width="10.5703125" style="1" customWidth="1"/>
    <col min="12821" max="13056" width="9.140625" style="1"/>
    <col min="13057" max="13057" width="3.7109375" style="1" customWidth="1"/>
    <col min="13058" max="13058" width="4.140625" style="1" customWidth="1"/>
    <col min="13059" max="13059" width="28.5703125" style="1" customWidth="1"/>
    <col min="13060" max="13060" width="7.5703125" style="1" customWidth="1"/>
    <col min="13061" max="13061" width="8.7109375" style="1" customWidth="1"/>
    <col min="13062" max="13062" width="16.5703125" style="1" customWidth="1"/>
    <col min="13063" max="13063" width="16.7109375" style="1" customWidth="1"/>
    <col min="13064" max="13064" width="14.85546875" style="1" customWidth="1"/>
    <col min="13065" max="13065" width="13.85546875" style="1" customWidth="1"/>
    <col min="13066" max="13066" width="11.42578125" style="1" customWidth="1"/>
    <col min="13067" max="13067" width="15.140625" style="1" customWidth="1"/>
    <col min="13068" max="13068" width="12.140625" style="1" customWidth="1"/>
    <col min="13069" max="13069" width="13" style="1" customWidth="1"/>
    <col min="13070" max="13070" width="12.28515625" style="1" customWidth="1"/>
    <col min="13071" max="13071" width="12.7109375" style="1" customWidth="1"/>
    <col min="13072" max="13072" width="11.42578125" style="1" customWidth="1"/>
    <col min="13073" max="13073" width="13" style="1" customWidth="1"/>
    <col min="13074" max="13074" width="11.140625" style="1" customWidth="1"/>
    <col min="13075" max="13075" width="12" style="1" customWidth="1"/>
    <col min="13076" max="13076" width="10.5703125" style="1" customWidth="1"/>
    <col min="13077" max="13312" width="9.140625" style="1"/>
    <col min="13313" max="13313" width="3.7109375" style="1" customWidth="1"/>
    <col min="13314" max="13314" width="4.140625" style="1" customWidth="1"/>
    <col min="13315" max="13315" width="28.5703125" style="1" customWidth="1"/>
    <col min="13316" max="13316" width="7.5703125" style="1" customWidth="1"/>
    <col min="13317" max="13317" width="8.7109375" style="1" customWidth="1"/>
    <col min="13318" max="13318" width="16.5703125" style="1" customWidth="1"/>
    <col min="13319" max="13319" width="16.7109375" style="1" customWidth="1"/>
    <col min="13320" max="13320" width="14.85546875" style="1" customWidth="1"/>
    <col min="13321" max="13321" width="13.85546875" style="1" customWidth="1"/>
    <col min="13322" max="13322" width="11.42578125" style="1" customWidth="1"/>
    <col min="13323" max="13323" width="15.140625" style="1" customWidth="1"/>
    <col min="13324" max="13324" width="12.140625" style="1" customWidth="1"/>
    <col min="13325" max="13325" width="13" style="1" customWidth="1"/>
    <col min="13326" max="13326" width="12.28515625" style="1" customWidth="1"/>
    <col min="13327" max="13327" width="12.7109375" style="1" customWidth="1"/>
    <col min="13328" max="13328" width="11.42578125" style="1" customWidth="1"/>
    <col min="13329" max="13329" width="13" style="1" customWidth="1"/>
    <col min="13330" max="13330" width="11.140625" style="1" customWidth="1"/>
    <col min="13331" max="13331" width="12" style="1" customWidth="1"/>
    <col min="13332" max="13332" width="10.5703125" style="1" customWidth="1"/>
    <col min="13333" max="13568" width="9.140625" style="1"/>
    <col min="13569" max="13569" width="3.7109375" style="1" customWidth="1"/>
    <col min="13570" max="13570" width="4.140625" style="1" customWidth="1"/>
    <col min="13571" max="13571" width="28.5703125" style="1" customWidth="1"/>
    <col min="13572" max="13572" width="7.5703125" style="1" customWidth="1"/>
    <col min="13573" max="13573" width="8.7109375" style="1" customWidth="1"/>
    <col min="13574" max="13574" width="16.5703125" style="1" customWidth="1"/>
    <col min="13575" max="13575" width="16.7109375" style="1" customWidth="1"/>
    <col min="13576" max="13576" width="14.85546875" style="1" customWidth="1"/>
    <col min="13577" max="13577" width="13.85546875" style="1" customWidth="1"/>
    <col min="13578" max="13578" width="11.42578125" style="1" customWidth="1"/>
    <col min="13579" max="13579" width="15.140625" style="1" customWidth="1"/>
    <col min="13580" max="13580" width="12.140625" style="1" customWidth="1"/>
    <col min="13581" max="13581" width="13" style="1" customWidth="1"/>
    <col min="13582" max="13582" width="12.28515625" style="1" customWidth="1"/>
    <col min="13583" max="13583" width="12.7109375" style="1" customWidth="1"/>
    <col min="13584" max="13584" width="11.42578125" style="1" customWidth="1"/>
    <col min="13585" max="13585" width="13" style="1" customWidth="1"/>
    <col min="13586" max="13586" width="11.140625" style="1" customWidth="1"/>
    <col min="13587" max="13587" width="12" style="1" customWidth="1"/>
    <col min="13588" max="13588" width="10.5703125" style="1" customWidth="1"/>
    <col min="13589" max="13824" width="9.140625" style="1"/>
    <col min="13825" max="13825" width="3.7109375" style="1" customWidth="1"/>
    <col min="13826" max="13826" width="4.140625" style="1" customWidth="1"/>
    <col min="13827" max="13827" width="28.5703125" style="1" customWidth="1"/>
    <col min="13828" max="13828" width="7.5703125" style="1" customWidth="1"/>
    <col min="13829" max="13829" width="8.7109375" style="1" customWidth="1"/>
    <col min="13830" max="13830" width="16.5703125" style="1" customWidth="1"/>
    <col min="13831" max="13831" width="16.7109375" style="1" customWidth="1"/>
    <col min="13832" max="13832" width="14.85546875" style="1" customWidth="1"/>
    <col min="13833" max="13833" width="13.85546875" style="1" customWidth="1"/>
    <col min="13834" max="13834" width="11.42578125" style="1" customWidth="1"/>
    <col min="13835" max="13835" width="15.140625" style="1" customWidth="1"/>
    <col min="13836" max="13836" width="12.140625" style="1" customWidth="1"/>
    <col min="13837" max="13837" width="13" style="1" customWidth="1"/>
    <col min="13838" max="13838" width="12.28515625" style="1" customWidth="1"/>
    <col min="13839" max="13839" width="12.7109375" style="1" customWidth="1"/>
    <col min="13840" max="13840" width="11.42578125" style="1" customWidth="1"/>
    <col min="13841" max="13841" width="13" style="1" customWidth="1"/>
    <col min="13842" max="13842" width="11.140625" style="1" customWidth="1"/>
    <col min="13843" max="13843" width="12" style="1" customWidth="1"/>
    <col min="13844" max="13844" width="10.5703125" style="1" customWidth="1"/>
    <col min="13845" max="14080" width="9.140625" style="1"/>
    <col min="14081" max="14081" width="3.7109375" style="1" customWidth="1"/>
    <col min="14082" max="14082" width="4.140625" style="1" customWidth="1"/>
    <col min="14083" max="14083" width="28.5703125" style="1" customWidth="1"/>
    <col min="14084" max="14084" width="7.5703125" style="1" customWidth="1"/>
    <col min="14085" max="14085" width="8.7109375" style="1" customWidth="1"/>
    <col min="14086" max="14086" width="16.5703125" style="1" customWidth="1"/>
    <col min="14087" max="14087" width="16.7109375" style="1" customWidth="1"/>
    <col min="14088" max="14088" width="14.85546875" style="1" customWidth="1"/>
    <col min="14089" max="14089" width="13.85546875" style="1" customWidth="1"/>
    <col min="14090" max="14090" width="11.42578125" style="1" customWidth="1"/>
    <col min="14091" max="14091" width="15.140625" style="1" customWidth="1"/>
    <col min="14092" max="14092" width="12.140625" style="1" customWidth="1"/>
    <col min="14093" max="14093" width="13" style="1" customWidth="1"/>
    <col min="14094" max="14094" width="12.28515625" style="1" customWidth="1"/>
    <col min="14095" max="14095" width="12.7109375" style="1" customWidth="1"/>
    <col min="14096" max="14096" width="11.42578125" style="1" customWidth="1"/>
    <col min="14097" max="14097" width="13" style="1" customWidth="1"/>
    <col min="14098" max="14098" width="11.140625" style="1" customWidth="1"/>
    <col min="14099" max="14099" width="12" style="1" customWidth="1"/>
    <col min="14100" max="14100" width="10.5703125" style="1" customWidth="1"/>
    <col min="14101" max="14336" width="9.140625" style="1"/>
    <col min="14337" max="14337" width="3.7109375" style="1" customWidth="1"/>
    <col min="14338" max="14338" width="4.140625" style="1" customWidth="1"/>
    <col min="14339" max="14339" width="28.5703125" style="1" customWidth="1"/>
    <col min="14340" max="14340" width="7.5703125" style="1" customWidth="1"/>
    <col min="14341" max="14341" width="8.7109375" style="1" customWidth="1"/>
    <col min="14342" max="14342" width="16.5703125" style="1" customWidth="1"/>
    <col min="14343" max="14343" width="16.7109375" style="1" customWidth="1"/>
    <col min="14344" max="14344" width="14.85546875" style="1" customWidth="1"/>
    <col min="14345" max="14345" width="13.85546875" style="1" customWidth="1"/>
    <col min="14346" max="14346" width="11.42578125" style="1" customWidth="1"/>
    <col min="14347" max="14347" width="15.140625" style="1" customWidth="1"/>
    <col min="14348" max="14348" width="12.140625" style="1" customWidth="1"/>
    <col min="14349" max="14349" width="13" style="1" customWidth="1"/>
    <col min="14350" max="14350" width="12.28515625" style="1" customWidth="1"/>
    <col min="14351" max="14351" width="12.7109375" style="1" customWidth="1"/>
    <col min="14352" max="14352" width="11.42578125" style="1" customWidth="1"/>
    <col min="14353" max="14353" width="13" style="1" customWidth="1"/>
    <col min="14354" max="14354" width="11.140625" style="1" customWidth="1"/>
    <col min="14355" max="14355" width="12" style="1" customWidth="1"/>
    <col min="14356" max="14356" width="10.5703125" style="1" customWidth="1"/>
    <col min="14357" max="14592" width="9.140625" style="1"/>
    <col min="14593" max="14593" width="3.7109375" style="1" customWidth="1"/>
    <col min="14594" max="14594" width="4.140625" style="1" customWidth="1"/>
    <col min="14595" max="14595" width="28.5703125" style="1" customWidth="1"/>
    <col min="14596" max="14596" width="7.5703125" style="1" customWidth="1"/>
    <col min="14597" max="14597" width="8.7109375" style="1" customWidth="1"/>
    <col min="14598" max="14598" width="16.5703125" style="1" customWidth="1"/>
    <col min="14599" max="14599" width="16.7109375" style="1" customWidth="1"/>
    <col min="14600" max="14600" width="14.85546875" style="1" customWidth="1"/>
    <col min="14601" max="14601" width="13.85546875" style="1" customWidth="1"/>
    <col min="14602" max="14602" width="11.42578125" style="1" customWidth="1"/>
    <col min="14603" max="14603" width="15.140625" style="1" customWidth="1"/>
    <col min="14604" max="14604" width="12.140625" style="1" customWidth="1"/>
    <col min="14605" max="14605" width="13" style="1" customWidth="1"/>
    <col min="14606" max="14606" width="12.28515625" style="1" customWidth="1"/>
    <col min="14607" max="14607" width="12.7109375" style="1" customWidth="1"/>
    <col min="14608" max="14608" width="11.42578125" style="1" customWidth="1"/>
    <col min="14609" max="14609" width="13" style="1" customWidth="1"/>
    <col min="14610" max="14610" width="11.140625" style="1" customWidth="1"/>
    <col min="14611" max="14611" width="12" style="1" customWidth="1"/>
    <col min="14612" max="14612" width="10.5703125" style="1" customWidth="1"/>
    <col min="14613" max="14848" width="9.140625" style="1"/>
    <col min="14849" max="14849" width="3.7109375" style="1" customWidth="1"/>
    <col min="14850" max="14850" width="4.140625" style="1" customWidth="1"/>
    <col min="14851" max="14851" width="28.5703125" style="1" customWidth="1"/>
    <col min="14852" max="14852" width="7.5703125" style="1" customWidth="1"/>
    <col min="14853" max="14853" width="8.7109375" style="1" customWidth="1"/>
    <col min="14854" max="14854" width="16.5703125" style="1" customWidth="1"/>
    <col min="14855" max="14855" width="16.7109375" style="1" customWidth="1"/>
    <col min="14856" max="14856" width="14.85546875" style="1" customWidth="1"/>
    <col min="14857" max="14857" width="13.85546875" style="1" customWidth="1"/>
    <col min="14858" max="14858" width="11.42578125" style="1" customWidth="1"/>
    <col min="14859" max="14859" width="15.140625" style="1" customWidth="1"/>
    <col min="14860" max="14860" width="12.140625" style="1" customWidth="1"/>
    <col min="14861" max="14861" width="13" style="1" customWidth="1"/>
    <col min="14862" max="14862" width="12.28515625" style="1" customWidth="1"/>
    <col min="14863" max="14863" width="12.7109375" style="1" customWidth="1"/>
    <col min="14864" max="14864" width="11.42578125" style="1" customWidth="1"/>
    <col min="14865" max="14865" width="13" style="1" customWidth="1"/>
    <col min="14866" max="14866" width="11.140625" style="1" customWidth="1"/>
    <col min="14867" max="14867" width="12" style="1" customWidth="1"/>
    <col min="14868" max="14868" width="10.5703125" style="1" customWidth="1"/>
    <col min="14869" max="15104" width="9.140625" style="1"/>
    <col min="15105" max="15105" width="3.7109375" style="1" customWidth="1"/>
    <col min="15106" max="15106" width="4.140625" style="1" customWidth="1"/>
    <col min="15107" max="15107" width="28.5703125" style="1" customWidth="1"/>
    <col min="15108" max="15108" width="7.5703125" style="1" customWidth="1"/>
    <col min="15109" max="15109" width="8.7109375" style="1" customWidth="1"/>
    <col min="15110" max="15110" width="16.5703125" style="1" customWidth="1"/>
    <col min="15111" max="15111" width="16.7109375" style="1" customWidth="1"/>
    <col min="15112" max="15112" width="14.85546875" style="1" customWidth="1"/>
    <col min="15113" max="15113" width="13.85546875" style="1" customWidth="1"/>
    <col min="15114" max="15114" width="11.42578125" style="1" customWidth="1"/>
    <col min="15115" max="15115" width="15.140625" style="1" customWidth="1"/>
    <col min="15116" max="15116" width="12.140625" style="1" customWidth="1"/>
    <col min="15117" max="15117" width="13" style="1" customWidth="1"/>
    <col min="15118" max="15118" width="12.28515625" style="1" customWidth="1"/>
    <col min="15119" max="15119" width="12.7109375" style="1" customWidth="1"/>
    <col min="15120" max="15120" width="11.42578125" style="1" customWidth="1"/>
    <col min="15121" max="15121" width="13" style="1" customWidth="1"/>
    <col min="15122" max="15122" width="11.140625" style="1" customWidth="1"/>
    <col min="15123" max="15123" width="12" style="1" customWidth="1"/>
    <col min="15124" max="15124" width="10.5703125" style="1" customWidth="1"/>
    <col min="15125" max="15360" width="9.140625" style="1"/>
    <col min="15361" max="15361" width="3.7109375" style="1" customWidth="1"/>
    <col min="15362" max="15362" width="4.140625" style="1" customWidth="1"/>
    <col min="15363" max="15363" width="28.5703125" style="1" customWidth="1"/>
    <col min="15364" max="15364" width="7.5703125" style="1" customWidth="1"/>
    <col min="15365" max="15365" width="8.7109375" style="1" customWidth="1"/>
    <col min="15366" max="15366" width="16.5703125" style="1" customWidth="1"/>
    <col min="15367" max="15367" width="16.7109375" style="1" customWidth="1"/>
    <col min="15368" max="15368" width="14.85546875" style="1" customWidth="1"/>
    <col min="15369" max="15369" width="13.85546875" style="1" customWidth="1"/>
    <col min="15370" max="15370" width="11.42578125" style="1" customWidth="1"/>
    <col min="15371" max="15371" width="15.140625" style="1" customWidth="1"/>
    <col min="15372" max="15372" width="12.140625" style="1" customWidth="1"/>
    <col min="15373" max="15373" width="13" style="1" customWidth="1"/>
    <col min="15374" max="15374" width="12.28515625" style="1" customWidth="1"/>
    <col min="15375" max="15375" width="12.7109375" style="1" customWidth="1"/>
    <col min="15376" max="15376" width="11.42578125" style="1" customWidth="1"/>
    <col min="15377" max="15377" width="13" style="1" customWidth="1"/>
    <col min="15378" max="15378" width="11.140625" style="1" customWidth="1"/>
    <col min="15379" max="15379" width="12" style="1" customWidth="1"/>
    <col min="15380" max="15380" width="10.5703125" style="1" customWidth="1"/>
    <col min="15381" max="15616" width="9.140625" style="1"/>
    <col min="15617" max="15617" width="3.7109375" style="1" customWidth="1"/>
    <col min="15618" max="15618" width="4.140625" style="1" customWidth="1"/>
    <col min="15619" max="15619" width="28.5703125" style="1" customWidth="1"/>
    <col min="15620" max="15620" width="7.5703125" style="1" customWidth="1"/>
    <col min="15621" max="15621" width="8.7109375" style="1" customWidth="1"/>
    <col min="15622" max="15622" width="16.5703125" style="1" customWidth="1"/>
    <col min="15623" max="15623" width="16.7109375" style="1" customWidth="1"/>
    <col min="15624" max="15624" width="14.85546875" style="1" customWidth="1"/>
    <col min="15625" max="15625" width="13.85546875" style="1" customWidth="1"/>
    <col min="15626" max="15626" width="11.42578125" style="1" customWidth="1"/>
    <col min="15627" max="15627" width="15.140625" style="1" customWidth="1"/>
    <col min="15628" max="15628" width="12.140625" style="1" customWidth="1"/>
    <col min="15629" max="15629" width="13" style="1" customWidth="1"/>
    <col min="15630" max="15630" width="12.28515625" style="1" customWidth="1"/>
    <col min="15631" max="15631" width="12.7109375" style="1" customWidth="1"/>
    <col min="15632" max="15632" width="11.42578125" style="1" customWidth="1"/>
    <col min="15633" max="15633" width="13" style="1" customWidth="1"/>
    <col min="15634" max="15634" width="11.140625" style="1" customWidth="1"/>
    <col min="15635" max="15635" width="12" style="1" customWidth="1"/>
    <col min="15636" max="15636" width="10.5703125" style="1" customWidth="1"/>
    <col min="15637" max="15872" width="9.140625" style="1"/>
    <col min="15873" max="15873" width="3.7109375" style="1" customWidth="1"/>
    <col min="15874" max="15874" width="4.140625" style="1" customWidth="1"/>
    <col min="15875" max="15875" width="28.5703125" style="1" customWidth="1"/>
    <col min="15876" max="15876" width="7.5703125" style="1" customWidth="1"/>
    <col min="15877" max="15877" width="8.7109375" style="1" customWidth="1"/>
    <col min="15878" max="15878" width="16.5703125" style="1" customWidth="1"/>
    <col min="15879" max="15879" width="16.7109375" style="1" customWidth="1"/>
    <col min="15880" max="15880" width="14.85546875" style="1" customWidth="1"/>
    <col min="15881" max="15881" width="13.85546875" style="1" customWidth="1"/>
    <col min="15882" max="15882" width="11.42578125" style="1" customWidth="1"/>
    <col min="15883" max="15883" width="15.140625" style="1" customWidth="1"/>
    <col min="15884" max="15884" width="12.140625" style="1" customWidth="1"/>
    <col min="15885" max="15885" width="13" style="1" customWidth="1"/>
    <col min="15886" max="15886" width="12.28515625" style="1" customWidth="1"/>
    <col min="15887" max="15887" width="12.7109375" style="1" customWidth="1"/>
    <col min="15888" max="15888" width="11.42578125" style="1" customWidth="1"/>
    <col min="15889" max="15889" width="13" style="1" customWidth="1"/>
    <col min="15890" max="15890" width="11.140625" style="1" customWidth="1"/>
    <col min="15891" max="15891" width="12" style="1" customWidth="1"/>
    <col min="15892" max="15892" width="10.5703125" style="1" customWidth="1"/>
    <col min="15893" max="16128" width="9.140625" style="1"/>
    <col min="16129" max="16129" width="3.7109375" style="1" customWidth="1"/>
    <col min="16130" max="16130" width="4.140625" style="1" customWidth="1"/>
    <col min="16131" max="16131" width="28.5703125" style="1" customWidth="1"/>
    <col min="16132" max="16132" width="7.5703125" style="1" customWidth="1"/>
    <col min="16133" max="16133" width="8.7109375" style="1" customWidth="1"/>
    <col min="16134" max="16134" width="16.5703125" style="1" customWidth="1"/>
    <col min="16135" max="16135" width="16.7109375" style="1" customWidth="1"/>
    <col min="16136" max="16136" width="14.85546875" style="1" customWidth="1"/>
    <col min="16137" max="16137" width="13.85546875" style="1" customWidth="1"/>
    <col min="16138" max="16138" width="11.42578125" style="1" customWidth="1"/>
    <col min="16139" max="16139" width="15.140625" style="1" customWidth="1"/>
    <col min="16140" max="16140" width="12.140625" style="1" customWidth="1"/>
    <col min="16141" max="16141" width="13" style="1" customWidth="1"/>
    <col min="16142" max="16142" width="12.28515625" style="1" customWidth="1"/>
    <col min="16143" max="16143" width="12.7109375" style="1" customWidth="1"/>
    <col min="16144" max="16144" width="11.42578125" style="1" customWidth="1"/>
    <col min="16145" max="16145" width="13" style="1" customWidth="1"/>
    <col min="16146" max="16146" width="11.140625" style="1" customWidth="1"/>
    <col min="16147" max="16147" width="12" style="1" customWidth="1"/>
    <col min="16148" max="16148" width="10.5703125" style="1" customWidth="1"/>
    <col min="16149" max="16384" width="9.140625" style="1"/>
  </cols>
  <sheetData>
    <row r="1" spans="1:20" ht="18" customHeight="1" x14ac:dyDescent="0.2">
      <c r="A1" s="165" t="s">
        <v>195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</row>
    <row r="2" spans="1:20" ht="18" customHeight="1" x14ac:dyDescent="0.2">
      <c r="A2" s="165" t="s">
        <v>376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</row>
    <row r="3" spans="1:20" ht="11.45" customHeight="1" x14ac:dyDescent="0.2">
      <c r="A3" s="2"/>
      <c r="B3" s="2"/>
      <c r="C3" s="2"/>
      <c r="D3" s="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</row>
    <row r="4" spans="1:20" ht="15.75" customHeight="1" x14ac:dyDescent="0.2">
      <c r="A4" s="166" t="s">
        <v>196</v>
      </c>
      <c r="B4" s="167"/>
      <c r="C4" s="168"/>
      <c r="D4" s="169" t="s">
        <v>2</v>
      </c>
      <c r="E4" s="170" t="s">
        <v>197</v>
      </c>
      <c r="F4" s="172" t="s">
        <v>198</v>
      </c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</row>
    <row r="5" spans="1:20" ht="15.75" customHeight="1" x14ac:dyDescent="0.2">
      <c r="A5" s="166"/>
      <c r="B5" s="167"/>
      <c r="C5" s="168"/>
      <c r="D5" s="169"/>
      <c r="E5" s="171"/>
      <c r="F5" s="172" t="s">
        <v>199</v>
      </c>
      <c r="G5" s="172" t="s">
        <v>10</v>
      </c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</row>
    <row r="6" spans="1:20" ht="65.45" customHeight="1" x14ac:dyDescent="0.2">
      <c r="A6" s="166"/>
      <c r="B6" s="167"/>
      <c r="C6" s="168"/>
      <c r="D6" s="169"/>
      <c r="E6" s="171"/>
      <c r="F6" s="172"/>
      <c r="G6" s="166" t="s">
        <v>200</v>
      </c>
      <c r="H6" s="167"/>
      <c r="I6" s="167"/>
      <c r="J6" s="167"/>
      <c r="K6" s="167"/>
      <c r="L6" s="168"/>
      <c r="M6" s="166" t="s">
        <v>201</v>
      </c>
      <c r="N6" s="167"/>
      <c r="O6" s="168"/>
      <c r="P6" s="166" t="s">
        <v>51</v>
      </c>
      <c r="Q6" s="168"/>
      <c r="R6" s="172" t="s">
        <v>202</v>
      </c>
      <c r="S6" s="172"/>
      <c r="T6" s="172"/>
    </row>
    <row r="7" spans="1:20" ht="83.45" customHeight="1" x14ac:dyDescent="0.2">
      <c r="A7" s="166"/>
      <c r="B7" s="167"/>
      <c r="C7" s="168"/>
      <c r="D7" s="169"/>
      <c r="E7" s="171"/>
      <c r="F7" s="172"/>
      <c r="G7" s="205" t="s">
        <v>203</v>
      </c>
      <c r="H7" s="170" t="s">
        <v>204</v>
      </c>
      <c r="I7" s="170" t="s">
        <v>205</v>
      </c>
      <c r="J7" s="170" t="s">
        <v>206</v>
      </c>
      <c r="K7" s="170" t="s">
        <v>207</v>
      </c>
      <c r="L7" s="170" t="s">
        <v>208</v>
      </c>
      <c r="M7" s="170" t="s">
        <v>209</v>
      </c>
      <c r="N7" s="170" t="s">
        <v>210</v>
      </c>
      <c r="O7" s="170" t="s">
        <v>211</v>
      </c>
      <c r="P7" s="170" t="s">
        <v>209</v>
      </c>
      <c r="Q7" s="170" t="s">
        <v>211</v>
      </c>
      <c r="R7" s="170" t="s">
        <v>212</v>
      </c>
      <c r="S7" s="170" t="s">
        <v>213</v>
      </c>
      <c r="T7" s="170" t="s">
        <v>214</v>
      </c>
    </row>
    <row r="8" spans="1:20" ht="130.5" customHeight="1" x14ac:dyDescent="0.2">
      <c r="A8" s="166"/>
      <c r="B8" s="167"/>
      <c r="C8" s="168"/>
      <c r="D8" s="169"/>
      <c r="E8" s="199"/>
      <c r="F8" s="172"/>
      <c r="G8" s="206"/>
      <c r="H8" s="199"/>
      <c r="I8" s="199"/>
      <c r="J8" s="199"/>
      <c r="K8" s="199"/>
      <c r="L8" s="199"/>
      <c r="M8" s="199"/>
      <c r="N8" s="199"/>
      <c r="O8" s="199"/>
      <c r="P8" s="199"/>
      <c r="Q8" s="199"/>
      <c r="R8" s="199"/>
      <c r="S8" s="199"/>
      <c r="T8" s="199"/>
    </row>
    <row r="9" spans="1:20" ht="15" customHeight="1" x14ac:dyDescent="0.2">
      <c r="A9" s="166">
        <v>1</v>
      </c>
      <c r="B9" s="167"/>
      <c r="C9" s="168"/>
      <c r="D9" s="132">
        <v>2</v>
      </c>
      <c r="E9" s="131">
        <v>3</v>
      </c>
      <c r="F9" s="43">
        <v>4</v>
      </c>
      <c r="G9" s="43">
        <v>5</v>
      </c>
      <c r="H9" s="43">
        <v>6</v>
      </c>
      <c r="I9" s="43">
        <v>7</v>
      </c>
      <c r="J9" s="43">
        <v>8</v>
      </c>
      <c r="K9" s="43">
        <v>9</v>
      </c>
      <c r="L9" s="43">
        <v>10</v>
      </c>
      <c r="M9" s="43">
        <v>11</v>
      </c>
      <c r="N9" s="43">
        <v>12</v>
      </c>
      <c r="O9" s="43">
        <v>13</v>
      </c>
      <c r="P9" s="43">
        <v>14</v>
      </c>
      <c r="Q9" s="43">
        <v>15</v>
      </c>
      <c r="R9" s="43">
        <v>16</v>
      </c>
      <c r="S9" s="43">
        <v>17</v>
      </c>
      <c r="T9" s="43">
        <v>18</v>
      </c>
    </row>
    <row r="10" spans="1:20" s="8" customFormat="1" ht="16.149999999999999" customHeight="1" x14ac:dyDescent="0.2">
      <c r="A10" s="184" t="s">
        <v>65</v>
      </c>
      <c r="B10" s="185"/>
      <c r="C10" s="186"/>
      <c r="D10" s="5" t="s">
        <v>6</v>
      </c>
      <c r="E10" s="6" t="s">
        <v>7</v>
      </c>
      <c r="F10" s="7">
        <f>G10+H10+I10+J10+K10+L10+M10+N10+O10+P10+Q10+R10+S10+T10</f>
        <v>32096236.5</v>
      </c>
      <c r="G10" s="7"/>
      <c r="H10" s="7">
        <f>H12+H13+H14+H15+H16</f>
        <v>29961934.100000001</v>
      </c>
      <c r="I10" s="7"/>
      <c r="J10" s="7">
        <f>J12+J13+J14+J15+J16</f>
        <v>1134302.3999999999</v>
      </c>
      <c r="K10" s="7"/>
      <c r="L10" s="7"/>
      <c r="M10" s="7">
        <f>M12+M13+M14+M15+M16</f>
        <v>0</v>
      </c>
      <c r="N10" s="7"/>
      <c r="O10" s="7"/>
      <c r="P10" s="7"/>
      <c r="Q10" s="7"/>
      <c r="R10" s="7">
        <f>R12+R13+R14+R15+R16</f>
        <v>1000000</v>
      </c>
      <c r="S10" s="7"/>
      <c r="T10" s="7"/>
    </row>
    <row r="11" spans="1:20" ht="16.5" customHeight="1" x14ac:dyDescent="0.2">
      <c r="A11" s="178" t="s">
        <v>10</v>
      </c>
      <c r="B11" s="176"/>
      <c r="C11" s="177"/>
      <c r="D11" s="132" t="s">
        <v>7</v>
      </c>
      <c r="E11" s="132" t="s">
        <v>7</v>
      </c>
      <c r="F11" s="4" t="s">
        <v>7</v>
      </c>
      <c r="G11" s="4" t="s">
        <v>7</v>
      </c>
      <c r="H11" s="4" t="s">
        <v>7</v>
      </c>
      <c r="I11" s="4" t="s">
        <v>7</v>
      </c>
      <c r="J11" s="4" t="s">
        <v>7</v>
      </c>
      <c r="K11" s="4" t="s">
        <v>7</v>
      </c>
      <c r="L11" s="4" t="s">
        <v>7</v>
      </c>
      <c r="M11" s="4" t="s">
        <v>7</v>
      </c>
      <c r="N11" s="4" t="s">
        <v>7</v>
      </c>
      <c r="O11" s="4" t="s">
        <v>7</v>
      </c>
      <c r="P11" s="4" t="s">
        <v>7</v>
      </c>
      <c r="Q11" s="4" t="s">
        <v>7</v>
      </c>
      <c r="R11" s="4" t="s">
        <v>7</v>
      </c>
      <c r="S11" s="4" t="s">
        <v>7</v>
      </c>
      <c r="T11" s="4" t="s">
        <v>7</v>
      </c>
    </row>
    <row r="12" spans="1:20" s="8" customFormat="1" ht="16.5" customHeight="1" x14ac:dyDescent="0.2">
      <c r="A12" s="200" t="s">
        <v>215</v>
      </c>
      <c r="B12" s="201"/>
      <c r="C12" s="202"/>
      <c r="D12" s="44" t="s">
        <v>216</v>
      </c>
      <c r="E12" s="6">
        <v>110</v>
      </c>
      <c r="F12" s="7">
        <f t="shared" ref="F12:F16" si="0">G12+H12+I12+J12+K12+L12+M12+N12+O12+P12+Q12+R12+S12+T12</f>
        <v>30354568.739999998</v>
      </c>
      <c r="G12" s="7"/>
      <c r="H12" s="7">
        <f>H27+H77</f>
        <v>28920266.34</v>
      </c>
      <c r="I12" s="7"/>
      <c r="J12" s="7">
        <f>J27+J77</f>
        <v>1134302.3999999999</v>
      </c>
      <c r="K12" s="7"/>
      <c r="L12" s="7"/>
      <c r="M12" s="7">
        <f>M27+M77</f>
        <v>0</v>
      </c>
      <c r="N12" s="7"/>
      <c r="O12" s="7"/>
      <c r="P12" s="7"/>
      <c r="Q12" s="7"/>
      <c r="R12" s="7">
        <v>300000</v>
      </c>
      <c r="S12" s="7"/>
      <c r="T12" s="7"/>
    </row>
    <row r="13" spans="1:20" s="8" customFormat="1" ht="31.15" customHeight="1" x14ac:dyDescent="0.2">
      <c r="A13" s="184" t="s">
        <v>79</v>
      </c>
      <c r="B13" s="185"/>
      <c r="C13" s="186"/>
      <c r="D13" s="5" t="s">
        <v>217</v>
      </c>
      <c r="E13" s="6">
        <v>300</v>
      </c>
      <c r="F13" s="7">
        <f t="shared" si="0"/>
        <v>0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0" s="8" customFormat="1" ht="31.9" customHeight="1" x14ac:dyDescent="0.2">
      <c r="A14" s="184" t="s">
        <v>84</v>
      </c>
      <c r="B14" s="185"/>
      <c r="C14" s="186"/>
      <c r="D14" s="5" t="s">
        <v>218</v>
      </c>
      <c r="E14" s="5" t="s">
        <v>86</v>
      </c>
      <c r="F14" s="7">
        <f t="shared" si="0"/>
        <v>52894</v>
      </c>
      <c r="G14" s="7"/>
      <c r="H14" s="7">
        <f>H39+H89</f>
        <v>52894</v>
      </c>
      <c r="I14" s="7"/>
      <c r="J14" s="7">
        <f>J39+J89</f>
        <v>0</v>
      </c>
      <c r="K14" s="7"/>
      <c r="L14" s="7"/>
      <c r="M14" s="7">
        <f>M39+M89</f>
        <v>0</v>
      </c>
      <c r="N14" s="7"/>
      <c r="O14" s="7"/>
      <c r="P14" s="7"/>
      <c r="Q14" s="7"/>
      <c r="R14" s="7">
        <f>R39+R89</f>
        <v>0</v>
      </c>
      <c r="S14" s="7"/>
      <c r="T14" s="7"/>
    </row>
    <row r="15" spans="1:20" s="8" customFormat="1" ht="31.15" customHeight="1" x14ac:dyDescent="0.2">
      <c r="A15" s="184" t="s">
        <v>93</v>
      </c>
      <c r="B15" s="185"/>
      <c r="C15" s="186"/>
      <c r="D15" s="5" t="s">
        <v>219</v>
      </c>
      <c r="E15" s="5" t="s">
        <v>7</v>
      </c>
      <c r="F15" s="7">
        <f t="shared" si="0"/>
        <v>0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1:20" s="8" customFormat="1" ht="31.9" customHeight="1" x14ac:dyDescent="0.2">
      <c r="A16" s="184" t="s">
        <v>220</v>
      </c>
      <c r="B16" s="185"/>
      <c r="C16" s="186"/>
      <c r="D16" s="5" t="s">
        <v>221</v>
      </c>
      <c r="E16" s="5" t="s">
        <v>7</v>
      </c>
      <c r="F16" s="7">
        <f t="shared" si="0"/>
        <v>1688773.76</v>
      </c>
      <c r="G16" s="7"/>
      <c r="H16" s="7">
        <f>H19+H20</f>
        <v>988773.76</v>
      </c>
      <c r="I16" s="7"/>
      <c r="J16" s="7">
        <f>J19+J20</f>
        <v>0</v>
      </c>
      <c r="K16" s="7"/>
      <c r="L16" s="7"/>
      <c r="M16" s="7">
        <f>M19+M20</f>
        <v>0</v>
      </c>
      <c r="N16" s="7"/>
      <c r="O16" s="7"/>
      <c r="P16" s="7"/>
      <c r="Q16" s="7"/>
      <c r="R16" s="7">
        <f>R19+R20</f>
        <v>700000</v>
      </c>
      <c r="S16" s="7"/>
      <c r="T16" s="7"/>
    </row>
    <row r="17" spans="1:20" ht="16.5" customHeight="1" x14ac:dyDescent="0.2">
      <c r="A17" s="136"/>
      <c r="B17" s="173" t="s">
        <v>10</v>
      </c>
      <c r="C17" s="174"/>
      <c r="D17" s="132" t="s">
        <v>7</v>
      </c>
      <c r="E17" s="132" t="s">
        <v>7</v>
      </c>
      <c r="F17" s="4" t="s">
        <v>7</v>
      </c>
      <c r="G17" s="4" t="s">
        <v>7</v>
      </c>
      <c r="H17" s="4" t="s">
        <v>7</v>
      </c>
      <c r="I17" s="4" t="s">
        <v>7</v>
      </c>
      <c r="J17" s="4" t="s">
        <v>7</v>
      </c>
      <c r="K17" s="4" t="s">
        <v>7</v>
      </c>
      <c r="L17" s="4" t="s">
        <v>7</v>
      </c>
      <c r="M17" s="4" t="s">
        <v>7</v>
      </c>
      <c r="N17" s="4" t="s">
        <v>7</v>
      </c>
      <c r="O17" s="4" t="s">
        <v>7</v>
      </c>
      <c r="P17" s="4" t="s">
        <v>7</v>
      </c>
      <c r="Q17" s="4" t="s">
        <v>7</v>
      </c>
      <c r="R17" s="4" t="s">
        <v>7</v>
      </c>
      <c r="S17" s="4" t="s">
        <v>7</v>
      </c>
      <c r="T17" s="4" t="s">
        <v>7</v>
      </c>
    </row>
    <row r="18" spans="1:20" s="8" customFormat="1" ht="46.9" customHeight="1" x14ac:dyDescent="0.2">
      <c r="A18" s="137"/>
      <c r="B18" s="185" t="s">
        <v>99</v>
      </c>
      <c r="C18" s="186"/>
      <c r="D18" s="5" t="s">
        <v>222</v>
      </c>
      <c r="E18" s="6">
        <v>243</v>
      </c>
      <c r="F18" s="7"/>
      <c r="G18" s="7" t="s">
        <v>7</v>
      </c>
      <c r="H18" s="7" t="s">
        <v>7</v>
      </c>
      <c r="I18" s="7" t="s">
        <v>7</v>
      </c>
      <c r="J18" s="7" t="s">
        <v>7</v>
      </c>
      <c r="K18" s="7" t="s">
        <v>7</v>
      </c>
      <c r="L18" s="7" t="s">
        <v>7</v>
      </c>
      <c r="M18" s="7" t="s">
        <v>7</v>
      </c>
      <c r="N18" s="7"/>
      <c r="O18" s="7"/>
      <c r="P18" s="7" t="s">
        <v>7</v>
      </c>
      <c r="Q18" s="7" t="s">
        <v>7</v>
      </c>
      <c r="R18" s="7" t="s">
        <v>7</v>
      </c>
      <c r="S18" s="7"/>
      <c r="T18" s="7"/>
    </row>
    <row r="19" spans="1:20" s="8" customFormat="1" ht="35.450000000000003" customHeight="1" x14ac:dyDescent="0.2">
      <c r="A19" s="137"/>
      <c r="B19" s="185" t="s">
        <v>223</v>
      </c>
      <c r="C19" s="186"/>
      <c r="D19" s="5" t="s">
        <v>224</v>
      </c>
      <c r="E19" s="6">
        <v>244</v>
      </c>
      <c r="F19" s="7">
        <f t="shared" ref="F19:F20" si="1">G19+H19+I19+J19+K19+L19+M19+N19+O19+P19+Q19+R19+S19+T19</f>
        <v>1338773.76</v>
      </c>
      <c r="G19" s="7"/>
      <c r="H19" s="7">
        <f>H58+H108</f>
        <v>638773.76000000001</v>
      </c>
      <c r="I19" s="7"/>
      <c r="J19" s="7">
        <f>J58+J108</f>
        <v>0</v>
      </c>
      <c r="K19" s="7"/>
      <c r="L19" s="7"/>
      <c r="M19" s="7"/>
      <c r="N19" s="7"/>
      <c r="O19" s="7"/>
      <c r="P19" s="7"/>
      <c r="Q19" s="7"/>
      <c r="R19" s="7">
        <v>700000</v>
      </c>
      <c r="S19" s="7"/>
      <c r="T19" s="7"/>
    </row>
    <row r="20" spans="1:20" s="89" customFormat="1" ht="35.450000000000003" customHeight="1" x14ac:dyDescent="0.2">
      <c r="A20" s="85"/>
      <c r="B20" s="203" t="s">
        <v>330</v>
      </c>
      <c r="C20" s="204"/>
      <c r="D20" s="86" t="s">
        <v>225</v>
      </c>
      <c r="E20" s="87">
        <v>247</v>
      </c>
      <c r="F20" s="7">
        <f t="shared" si="1"/>
        <v>350000</v>
      </c>
      <c r="G20" s="88"/>
      <c r="H20" s="88">
        <f>H70+H120</f>
        <v>350000</v>
      </c>
      <c r="I20" s="88"/>
      <c r="J20" s="88">
        <f>J70+J120</f>
        <v>0</v>
      </c>
      <c r="K20" s="88"/>
      <c r="L20" s="88"/>
      <c r="M20" s="88">
        <f>M70+M120</f>
        <v>0</v>
      </c>
      <c r="N20" s="88"/>
      <c r="O20" s="88"/>
      <c r="P20" s="88"/>
      <c r="Q20" s="88"/>
      <c r="R20" s="88">
        <f>R70+R120</f>
        <v>0</v>
      </c>
      <c r="S20" s="88"/>
      <c r="T20" s="88"/>
    </row>
    <row r="21" spans="1:20" s="8" customFormat="1" ht="45" customHeight="1" x14ac:dyDescent="0.2">
      <c r="A21" s="137"/>
      <c r="B21" s="185" t="s">
        <v>130</v>
      </c>
      <c r="C21" s="186"/>
      <c r="D21" s="86" t="s">
        <v>331</v>
      </c>
      <c r="E21" s="6">
        <v>400</v>
      </c>
      <c r="F21" s="7"/>
      <c r="G21" s="7" t="s">
        <v>7</v>
      </c>
      <c r="H21" s="7" t="s">
        <v>7</v>
      </c>
      <c r="I21" s="7" t="s">
        <v>7</v>
      </c>
      <c r="J21" s="7" t="s">
        <v>7</v>
      </c>
      <c r="K21" s="7" t="s">
        <v>7</v>
      </c>
      <c r="L21" s="7" t="s">
        <v>7</v>
      </c>
      <c r="M21" s="7" t="s">
        <v>7</v>
      </c>
      <c r="N21" s="7" t="s">
        <v>7</v>
      </c>
      <c r="O21" s="7" t="s">
        <v>7</v>
      </c>
      <c r="P21" s="7"/>
      <c r="Q21" s="7"/>
      <c r="R21" s="7" t="s">
        <v>7</v>
      </c>
      <c r="S21" s="7"/>
      <c r="T21" s="7"/>
    </row>
    <row r="22" spans="1:20" ht="16.899999999999999" customHeight="1" x14ac:dyDescent="0.2">
      <c r="A22" s="136"/>
      <c r="B22" s="134"/>
      <c r="C22" s="135" t="s">
        <v>21</v>
      </c>
      <c r="D22" s="132" t="s">
        <v>7</v>
      </c>
      <c r="E22" s="132" t="s">
        <v>7</v>
      </c>
      <c r="F22" s="4" t="s">
        <v>7</v>
      </c>
      <c r="G22" s="4" t="s">
        <v>7</v>
      </c>
      <c r="H22" s="4" t="s">
        <v>7</v>
      </c>
      <c r="I22" s="4" t="s">
        <v>7</v>
      </c>
      <c r="J22" s="4" t="s">
        <v>7</v>
      </c>
      <c r="K22" s="4" t="s">
        <v>7</v>
      </c>
      <c r="L22" s="4" t="s">
        <v>7</v>
      </c>
      <c r="M22" s="4" t="s">
        <v>7</v>
      </c>
      <c r="N22" s="4" t="s">
        <v>7</v>
      </c>
      <c r="O22" s="4" t="s">
        <v>7</v>
      </c>
      <c r="P22" s="4" t="s">
        <v>7</v>
      </c>
      <c r="Q22" s="4" t="s">
        <v>7</v>
      </c>
      <c r="R22" s="4" t="s">
        <v>7</v>
      </c>
      <c r="S22" s="4" t="s">
        <v>7</v>
      </c>
      <c r="T22" s="4" t="s">
        <v>7</v>
      </c>
    </row>
    <row r="23" spans="1:20" s="8" customFormat="1" ht="39.75" customHeight="1" x14ac:dyDescent="0.2">
      <c r="A23" s="137"/>
      <c r="B23" s="138"/>
      <c r="C23" s="139" t="s">
        <v>132</v>
      </c>
      <c r="D23" s="86" t="s">
        <v>332</v>
      </c>
      <c r="E23" s="6">
        <v>406</v>
      </c>
      <c r="F23" s="7"/>
      <c r="G23" s="7" t="s">
        <v>7</v>
      </c>
      <c r="H23" s="7" t="s">
        <v>7</v>
      </c>
      <c r="I23" s="7" t="s">
        <v>7</v>
      </c>
      <c r="J23" s="7" t="s">
        <v>7</v>
      </c>
      <c r="K23" s="7" t="s">
        <v>7</v>
      </c>
      <c r="L23" s="7" t="s">
        <v>7</v>
      </c>
      <c r="M23" s="7" t="s">
        <v>7</v>
      </c>
      <c r="N23" s="7" t="s">
        <v>7</v>
      </c>
      <c r="O23" s="7" t="s">
        <v>7</v>
      </c>
      <c r="P23" s="7"/>
      <c r="Q23" s="7"/>
      <c r="R23" s="7" t="s">
        <v>7</v>
      </c>
      <c r="S23" s="7"/>
      <c r="T23" s="7"/>
    </row>
    <row r="24" spans="1:20" s="8" customFormat="1" ht="54" customHeight="1" x14ac:dyDescent="0.2">
      <c r="A24" s="137"/>
      <c r="B24" s="138"/>
      <c r="C24" s="139" t="s">
        <v>134</v>
      </c>
      <c r="D24" s="86" t="s">
        <v>333</v>
      </c>
      <c r="E24" s="6">
        <v>407</v>
      </c>
      <c r="F24" s="7"/>
      <c r="G24" s="7" t="s">
        <v>7</v>
      </c>
      <c r="H24" s="7" t="s">
        <v>7</v>
      </c>
      <c r="I24" s="7" t="s">
        <v>7</v>
      </c>
      <c r="J24" s="7" t="s">
        <v>7</v>
      </c>
      <c r="K24" s="7" t="s">
        <v>7</v>
      </c>
      <c r="L24" s="7" t="s">
        <v>7</v>
      </c>
      <c r="M24" s="7" t="s">
        <v>7</v>
      </c>
      <c r="N24" s="7" t="s">
        <v>7</v>
      </c>
      <c r="O24" s="7" t="s">
        <v>7</v>
      </c>
      <c r="P24" s="7"/>
      <c r="Q24" s="7"/>
      <c r="R24" s="7" t="s">
        <v>7</v>
      </c>
      <c r="S24" s="7"/>
      <c r="T24" s="7"/>
    </row>
    <row r="25" spans="1:20" s="8" customFormat="1" ht="16.149999999999999" customHeight="1" x14ac:dyDescent="0.2">
      <c r="A25" s="184" t="s">
        <v>226</v>
      </c>
      <c r="B25" s="185"/>
      <c r="C25" s="186"/>
      <c r="D25" s="5" t="s">
        <v>227</v>
      </c>
      <c r="E25" s="6" t="s">
        <v>7</v>
      </c>
      <c r="F25" s="7">
        <f>G25+H25+I25+J25+K25+L25+M25+N25+O25+P25+Q25+R25+S25+T25</f>
        <v>0</v>
      </c>
      <c r="G25" s="7"/>
      <c r="H25" s="7">
        <f>H27+H39+H47</f>
        <v>0</v>
      </c>
      <c r="I25" s="7"/>
      <c r="J25" s="7"/>
      <c r="K25" s="7"/>
      <c r="L25" s="7"/>
      <c r="M25" s="7">
        <f>M27+M39+M47</f>
        <v>0</v>
      </c>
      <c r="N25" s="7"/>
      <c r="O25" s="7"/>
      <c r="P25" s="7"/>
      <c r="Q25" s="7"/>
      <c r="R25" s="7">
        <f>R27+R39+R47</f>
        <v>0</v>
      </c>
      <c r="S25" s="7"/>
      <c r="T25" s="7"/>
    </row>
    <row r="26" spans="1:20" ht="16.5" customHeight="1" x14ac:dyDescent="0.2">
      <c r="A26" s="178" t="s">
        <v>10</v>
      </c>
      <c r="B26" s="176"/>
      <c r="C26" s="177"/>
      <c r="D26" s="132" t="s">
        <v>7</v>
      </c>
      <c r="E26" s="132" t="s">
        <v>7</v>
      </c>
      <c r="F26" s="4" t="s">
        <v>7</v>
      </c>
      <c r="G26" s="4" t="s">
        <v>7</v>
      </c>
      <c r="H26" s="4" t="s">
        <v>7</v>
      </c>
      <c r="I26" s="4" t="s">
        <v>7</v>
      </c>
      <c r="J26" s="4" t="s">
        <v>7</v>
      </c>
      <c r="K26" s="4" t="s">
        <v>7</v>
      </c>
      <c r="L26" s="4" t="s">
        <v>7</v>
      </c>
      <c r="M26" s="4" t="s">
        <v>7</v>
      </c>
      <c r="N26" s="4" t="s">
        <v>7</v>
      </c>
      <c r="O26" s="4" t="s">
        <v>7</v>
      </c>
      <c r="P26" s="4" t="s">
        <v>7</v>
      </c>
      <c r="Q26" s="4" t="s">
        <v>7</v>
      </c>
      <c r="R26" s="4" t="s">
        <v>7</v>
      </c>
      <c r="S26" s="4" t="s">
        <v>7</v>
      </c>
      <c r="T26" s="4" t="s">
        <v>7</v>
      </c>
    </row>
    <row r="27" spans="1:20" ht="16.5" customHeight="1" x14ac:dyDescent="0.2">
      <c r="A27" s="187" t="s">
        <v>67</v>
      </c>
      <c r="B27" s="188"/>
      <c r="C27" s="189"/>
      <c r="D27" s="9" t="s">
        <v>12</v>
      </c>
      <c r="E27" s="133">
        <v>110</v>
      </c>
      <c r="F27" s="7">
        <f>G27+H27+I27+J27+K27+L27+M27+N27+O27+P27+Q27+R27+S27+T27</f>
        <v>0</v>
      </c>
      <c r="G27" s="4"/>
      <c r="H27" s="4">
        <f>H29+H31</f>
        <v>0</v>
      </c>
      <c r="I27" s="4"/>
      <c r="J27" s="4"/>
      <c r="K27" s="4"/>
      <c r="L27" s="4"/>
      <c r="M27" s="4">
        <f>M29+M31</f>
        <v>0</v>
      </c>
      <c r="N27" s="4"/>
      <c r="O27" s="4"/>
      <c r="P27" s="4"/>
      <c r="Q27" s="4"/>
      <c r="R27" s="4">
        <f>R29+R31</f>
        <v>0</v>
      </c>
      <c r="S27" s="4"/>
      <c r="T27" s="4"/>
    </row>
    <row r="28" spans="1:20" ht="16.5" customHeight="1" x14ac:dyDescent="0.2">
      <c r="A28" s="136"/>
      <c r="B28" s="173" t="s">
        <v>10</v>
      </c>
      <c r="C28" s="174"/>
      <c r="D28" s="132" t="s">
        <v>7</v>
      </c>
      <c r="E28" s="132" t="s">
        <v>7</v>
      </c>
      <c r="F28" s="4" t="s">
        <v>7</v>
      </c>
      <c r="G28" s="4" t="s">
        <v>7</v>
      </c>
      <c r="H28" s="4" t="s">
        <v>7</v>
      </c>
      <c r="I28" s="4" t="s">
        <v>7</v>
      </c>
      <c r="J28" s="4" t="s">
        <v>7</v>
      </c>
      <c r="K28" s="4" t="s">
        <v>7</v>
      </c>
      <c r="L28" s="4" t="s">
        <v>7</v>
      </c>
      <c r="M28" s="4" t="s">
        <v>7</v>
      </c>
      <c r="N28" s="4" t="s">
        <v>7</v>
      </c>
      <c r="O28" s="4" t="s">
        <v>7</v>
      </c>
      <c r="P28" s="4" t="s">
        <v>7</v>
      </c>
      <c r="Q28" s="4" t="s">
        <v>7</v>
      </c>
      <c r="R28" s="4" t="s">
        <v>7</v>
      </c>
      <c r="S28" s="4" t="s">
        <v>7</v>
      </c>
      <c r="T28" s="4" t="s">
        <v>7</v>
      </c>
    </row>
    <row r="29" spans="1:20" ht="16.5" customHeight="1" x14ac:dyDescent="0.2">
      <c r="A29" s="136"/>
      <c r="B29" s="176" t="s">
        <v>69</v>
      </c>
      <c r="C29" s="177"/>
      <c r="D29" s="132" t="s">
        <v>14</v>
      </c>
      <c r="E29" s="133">
        <v>111</v>
      </c>
      <c r="F29" s="7">
        <f t="shared" ref="F29:F31" si="2">G29+H29+I29+J29+K29+L29+M29+N29+O29+P29+Q29+R29+S29+T29</f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</row>
    <row r="30" spans="1:20" ht="16.149999999999999" customHeight="1" x14ac:dyDescent="0.2">
      <c r="A30" s="136"/>
      <c r="B30" s="176" t="s">
        <v>71</v>
      </c>
      <c r="C30" s="177"/>
      <c r="D30" s="132" t="s">
        <v>16</v>
      </c>
      <c r="E30" s="133">
        <v>112</v>
      </c>
      <c r="F30" s="7">
        <f t="shared" si="2"/>
        <v>0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</row>
    <row r="31" spans="1:20" ht="54" customHeight="1" x14ac:dyDescent="0.2">
      <c r="A31" s="10"/>
      <c r="B31" s="176" t="s">
        <v>73</v>
      </c>
      <c r="C31" s="177"/>
      <c r="D31" s="132" t="s">
        <v>228</v>
      </c>
      <c r="E31" s="133">
        <v>119</v>
      </c>
      <c r="F31" s="7">
        <f t="shared" si="2"/>
        <v>0</v>
      </c>
      <c r="G31" s="4"/>
      <c r="H31" s="4">
        <f>H33+H34</f>
        <v>0</v>
      </c>
      <c r="I31" s="4"/>
      <c r="J31" s="4"/>
      <c r="K31" s="4"/>
      <c r="L31" s="4"/>
      <c r="M31" s="4">
        <f>M33+M34</f>
        <v>0</v>
      </c>
      <c r="N31" s="4"/>
      <c r="O31" s="4"/>
      <c r="P31" s="4"/>
      <c r="Q31" s="4"/>
      <c r="R31" s="4">
        <f>R33+R34</f>
        <v>0</v>
      </c>
      <c r="S31" s="4"/>
      <c r="T31" s="4"/>
    </row>
    <row r="32" spans="1:20" ht="15" customHeight="1" x14ac:dyDescent="0.2">
      <c r="A32" s="136"/>
      <c r="B32" s="197" t="s">
        <v>21</v>
      </c>
      <c r="C32" s="198"/>
      <c r="D32" s="132" t="s">
        <v>7</v>
      </c>
      <c r="E32" s="133" t="s">
        <v>7</v>
      </c>
      <c r="F32" s="4" t="s">
        <v>7</v>
      </c>
      <c r="G32" s="4" t="s">
        <v>7</v>
      </c>
      <c r="H32" s="4" t="s">
        <v>7</v>
      </c>
      <c r="I32" s="4" t="s">
        <v>7</v>
      </c>
      <c r="J32" s="4" t="s">
        <v>7</v>
      </c>
      <c r="K32" s="4" t="s">
        <v>7</v>
      </c>
      <c r="L32" s="4" t="s">
        <v>7</v>
      </c>
      <c r="M32" s="4" t="s">
        <v>7</v>
      </c>
      <c r="N32" s="4" t="s">
        <v>7</v>
      </c>
      <c r="O32" s="4" t="s">
        <v>7</v>
      </c>
      <c r="P32" s="4" t="s">
        <v>7</v>
      </c>
      <c r="Q32" s="4" t="s">
        <v>7</v>
      </c>
      <c r="R32" s="4" t="s">
        <v>7</v>
      </c>
      <c r="S32" s="4" t="s">
        <v>7</v>
      </c>
      <c r="T32" s="4" t="s">
        <v>7</v>
      </c>
    </row>
    <row r="33" spans="1:20" ht="22.9" customHeight="1" x14ac:dyDescent="0.2">
      <c r="A33" s="10"/>
      <c r="B33" s="197" t="s">
        <v>75</v>
      </c>
      <c r="C33" s="198"/>
      <c r="D33" s="132" t="s">
        <v>229</v>
      </c>
      <c r="E33" s="133">
        <v>119</v>
      </c>
      <c r="F33" s="7">
        <f t="shared" ref="F33:F34" si="3">G33+H33+I33+J33+K33+L33+M33+N33+O33+P33+Q33+R33+S33+T33</f>
        <v>0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20" ht="44.45" customHeight="1" x14ac:dyDescent="0.2">
      <c r="A34" s="10"/>
      <c r="B34" s="197" t="s">
        <v>77</v>
      </c>
      <c r="C34" s="198"/>
      <c r="D34" s="132" t="s">
        <v>230</v>
      </c>
      <c r="E34" s="133">
        <v>119</v>
      </c>
      <c r="F34" s="7">
        <f t="shared" si="3"/>
        <v>0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</row>
    <row r="35" spans="1:20" ht="20.45" customHeight="1" x14ac:dyDescent="0.2">
      <c r="A35" s="178" t="s">
        <v>79</v>
      </c>
      <c r="B35" s="176"/>
      <c r="C35" s="177"/>
      <c r="D35" s="132" t="s">
        <v>18</v>
      </c>
      <c r="E35" s="133">
        <v>300</v>
      </c>
      <c r="F35" s="7">
        <f>G35+H35+I35+J35+K35+L35+M35+N35+O35+P35+Q35+R35+S35+T35</f>
        <v>0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</row>
    <row r="36" spans="1:20" ht="16.5" customHeight="1" x14ac:dyDescent="0.2">
      <c r="A36" s="136"/>
      <c r="B36" s="173" t="s">
        <v>10</v>
      </c>
      <c r="C36" s="174"/>
      <c r="D36" s="132" t="s">
        <v>7</v>
      </c>
      <c r="E36" s="132" t="s">
        <v>7</v>
      </c>
      <c r="F36" s="4" t="s">
        <v>7</v>
      </c>
      <c r="G36" s="4" t="s">
        <v>7</v>
      </c>
      <c r="H36" s="4" t="s">
        <v>7</v>
      </c>
      <c r="I36" s="4" t="s">
        <v>7</v>
      </c>
      <c r="J36" s="4" t="s">
        <v>7</v>
      </c>
      <c r="K36" s="4" t="s">
        <v>7</v>
      </c>
      <c r="L36" s="4" t="s">
        <v>7</v>
      </c>
      <c r="M36" s="4" t="s">
        <v>7</v>
      </c>
      <c r="N36" s="4" t="s">
        <v>7</v>
      </c>
      <c r="O36" s="4" t="s">
        <v>7</v>
      </c>
      <c r="P36" s="4" t="s">
        <v>7</v>
      </c>
      <c r="Q36" s="4" t="s">
        <v>7</v>
      </c>
      <c r="R36" s="4" t="s">
        <v>7</v>
      </c>
      <c r="S36" s="4" t="s">
        <v>7</v>
      </c>
      <c r="T36" s="4" t="s">
        <v>7</v>
      </c>
    </row>
    <row r="37" spans="1:20" ht="54" customHeight="1" x14ac:dyDescent="0.2">
      <c r="A37" s="136"/>
      <c r="B37" s="176" t="s">
        <v>81</v>
      </c>
      <c r="C37" s="177"/>
      <c r="D37" s="132" t="s">
        <v>20</v>
      </c>
      <c r="E37" s="133">
        <v>321</v>
      </c>
      <c r="F37" s="7">
        <f t="shared" ref="F37:F39" si="4">G37+H37+I37+J37+K37+L37+M37+N37+O37+P37+Q37+R37+S37+T37</f>
        <v>0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</row>
    <row r="38" spans="1:20" x14ac:dyDescent="0.2">
      <c r="A38" s="136"/>
      <c r="B38" s="176"/>
      <c r="C38" s="177"/>
      <c r="D38" s="132" t="s">
        <v>35</v>
      </c>
      <c r="E38" s="133"/>
      <c r="F38" s="7">
        <f t="shared" si="4"/>
        <v>0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</row>
    <row r="39" spans="1:20" ht="32.450000000000003" customHeight="1" x14ac:dyDescent="0.2">
      <c r="A39" s="178" t="s">
        <v>84</v>
      </c>
      <c r="B39" s="176"/>
      <c r="C39" s="177"/>
      <c r="D39" s="132" t="s">
        <v>41</v>
      </c>
      <c r="E39" s="132" t="s">
        <v>86</v>
      </c>
      <c r="F39" s="7">
        <f t="shared" si="4"/>
        <v>0</v>
      </c>
      <c r="G39" s="4"/>
      <c r="H39" s="4">
        <f>H41+H42+H43</f>
        <v>0</v>
      </c>
      <c r="I39" s="4"/>
      <c r="J39" s="4"/>
      <c r="K39" s="4"/>
      <c r="L39" s="4"/>
      <c r="M39" s="4">
        <f>M41+M42+M43</f>
        <v>0</v>
      </c>
      <c r="N39" s="4"/>
      <c r="O39" s="4"/>
      <c r="P39" s="4"/>
      <c r="Q39" s="4"/>
      <c r="R39" s="4">
        <f>R41+R42+R43</f>
        <v>0</v>
      </c>
      <c r="S39" s="4"/>
      <c r="T39" s="4"/>
    </row>
    <row r="40" spans="1:20" ht="16.5" customHeight="1" x14ac:dyDescent="0.2">
      <c r="A40" s="136"/>
      <c r="B40" s="173" t="s">
        <v>10</v>
      </c>
      <c r="C40" s="174"/>
      <c r="D40" s="132" t="s">
        <v>7</v>
      </c>
      <c r="E40" s="132" t="s">
        <v>7</v>
      </c>
      <c r="F40" s="4" t="s">
        <v>7</v>
      </c>
      <c r="G40" s="4" t="s">
        <v>7</v>
      </c>
      <c r="H40" s="4" t="s">
        <v>7</v>
      </c>
      <c r="I40" s="4" t="s">
        <v>7</v>
      </c>
      <c r="J40" s="4" t="s">
        <v>7</v>
      </c>
      <c r="K40" s="4" t="s">
        <v>7</v>
      </c>
      <c r="L40" s="4" t="s">
        <v>7</v>
      </c>
      <c r="M40" s="4" t="s">
        <v>7</v>
      </c>
      <c r="N40" s="4" t="s">
        <v>7</v>
      </c>
      <c r="O40" s="4" t="s">
        <v>7</v>
      </c>
      <c r="P40" s="4" t="s">
        <v>7</v>
      </c>
      <c r="Q40" s="4" t="s">
        <v>7</v>
      </c>
      <c r="R40" s="4" t="s">
        <v>7</v>
      </c>
      <c r="S40" s="4" t="s">
        <v>7</v>
      </c>
      <c r="T40" s="4" t="s">
        <v>7</v>
      </c>
    </row>
    <row r="41" spans="1:20" ht="32.450000000000003" customHeight="1" x14ac:dyDescent="0.2">
      <c r="A41" s="136"/>
      <c r="B41" s="176" t="s">
        <v>87</v>
      </c>
      <c r="C41" s="177"/>
      <c r="D41" s="132" t="s">
        <v>42</v>
      </c>
      <c r="E41" s="133">
        <v>851</v>
      </c>
      <c r="F41" s="7">
        <f t="shared" ref="F41:F44" si="5">G41+H41+I41+J41+K41+L41+M41+N41+O41+P41+Q41+R41+S41+T41</f>
        <v>0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</row>
    <row r="42" spans="1:20" ht="46.15" customHeight="1" x14ac:dyDescent="0.2">
      <c r="A42" s="136"/>
      <c r="B42" s="176" t="s">
        <v>89</v>
      </c>
      <c r="C42" s="177"/>
      <c r="D42" s="132" t="s">
        <v>231</v>
      </c>
      <c r="E42" s="133">
        <v>852</v>
      </c>
      <c r="F42" s="7">
        <f t="shared" si="5"/>
        <v>0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</row>
    <row r="43" spans="1:20" ht="33" customHeight="1" x14ac:dyDescent="0.2">
      <c r="A43" s="136"/>
      <c r="B43" s="176" t="s">
        <v>91</v>
      </c>
      <c r="C43" s="177"/>
      <c r="D43" s="132" t="s">
        <v>232</v>
      </c>
      <c r="E43" s="133">
        <v>853</v>
      </c>
      <c r="F43" s="7">
        <f t="shared" si="5"/>
        <v>0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</row>
    <row r="44" spans="1:20" ht="34.9" customHeight="1" x14ac:dyDescent="0.2">
      <c r="A44" s="178" t="s">
        <v>93</v>
      </c>
      <c r="B44" s="176"/>
      <c r="C44" s="177"/>
      <c r="D44" s="132" t="s">
        <v>44</v>
      </c>
      <c r="E44" s="132" t="s">
        <v>7</v>
      </c>
      <c r="F44" s="7">
        <f t="shared" si="5"/>
        <v>0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</row>
    <row r="45" spans="1:20" ht="16.5" customHeight="1" x14ac:dyDescent="0.2">
      <c r="A45" s="136"/>
      <c r="B45" s="173" t="s">
        <v>10</v>
      </c>
      <c r="C45" s="174"/>
      <c r="D45" s="132" t="s">
        <v>7</v>
      </c>
      <c r="E45" s="132" t="s">
        <v>7</v>
      </c>
      <c r="F45" s="4" t="s">
        <v>7</v>
      </c>
      <c r="G45" s="4" t="s">
        <v>7</v>
      </c>
      <c r="H45" s="4" t="s">
        <v>7</v>
      </c>
      <c r="I45" s="4" t="s">
        <v>7</v>
      </c>
      <c r="J45" s="4" t="s">
        <v>7</v>
      </c>
      <c r="K45" s="4" t="s">
        <v>7</v>
      </c>
      <c r="L45" s="4" t="s">
        <v>7</v>
      </c>
      <c r="M45" s="4" t="s">
        <v>7</v>
      </c>
      <c r="N45" s="4" t="s">
        <v>7</v>
      </c>
      <c r="O45" s="4" t="s">
        <v>7</v>
      </c>
      <c r="P45" s="4" t="s">
        <v>7</v>
      </c>
      <c r="Q45" s="4" t="s">
        <v>7</v>
      </c>
      <c r="R45" s="4" t="s">
        <v>7</v>
      </c>
      <c r="S45" s="4" t="s">
        <v>7</v>
      </c>
      <c r="T45" s="4" t="s">
        <v>7</v>
      </c>
    </row>
    <row r="46" spans="1:20" ht="74.45" customHeight="1" x14ac:dyDescent="0.2">
      <c r="A46" s="136"/>
      <c r="B46" s="176" t="s">
        <v>233</v>
      </c>
      <c r="C46" s="177"/>
      <c r="D46" s="132" t="s">
        <v>45</v>
      </c>
      <c r="E46" s="133">
        <v>831</v>
      </c>
      <c r="F46" s="7">
        <f t="shared" ref="F46:F47" si="6">G46+H46+I46+J46+K46+L46+M46+N46+O46+P46+Q46+R46+S46+T46</f>
        <v>0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</row>
    <row r="47" spans="1:20" ht="31.9" customHeight="1" x14ac:dyDescent="0.2">
      <c r="A47" s="178" t="s">
        <v>234</v>
      </c>
      <c r="B47" s="176"/>
      <c r="C47" s="177"/>
      <c r="D47" s="132" t="s">
        <v>47</v>
      </c>
      <c r="E47" s="132" t="s">
        <v>7</v>
      </c>
      <c r="F47" s="7">
        <f t="shared" si="6"/>
        <v>0</v>
      </c>
      <c r="G47" s="4"/>
      <c r="H47" s="4">
        <f>H58+H70</f>
        <v>0</v>
      </c>
      <c r="I47" s="4"/>
      <c r="J47" s="4"/>
      <c r="K47" s="4"/>
      <c r="L47" s="4"/>
      <c r="M47" s="4">
        <f>M58+M70</f>
        <v>0</v>
      </c>
      <c r="N47" s="4"/>
      <c r="O47" s="4"/>
      <c r="P47" s="4"/>
      <c r="Q47" s="4"/>
      <c r="R47" s="4">
        <f>R58+R70</f>
        <v>0</v>
      </c>
      <c r="S47" s="4"/>
      <c r="T47" s="4"/>
    </row>
    <row r="48" spans="1:20" ht="16.5" customHeight="1" x14ac:dyDescent="0.2">
      <c r="A48" s="136"/>
      <c r="B48" s="173" t="s">
        <v>10</v>
      </c>
      <c r="C48" s="174"/>
      <c r="D48" s="132" t="s">
        <v>7</v>
      </c>
      <c r="E48" s="132" t="s">
        <v>7</v>
      </c>
      <c r="F48" s="4" t="s">
        <v>7</v>
      </c>
      <c r="G48" s="4" t="s">
        <v>7</v>
      </c>
      <c r="H48" s="4" t="s">
        <v>7</v>
      </c>
      <c r="I48" s="4" t="s">
        <v>7</v>
      </c>
      <c r="J48" s="4" t="s">
        <v>7</v>
      </c>
      <c r="K48" s="4" t="s">
        <v>7</v>
      </c>
      <c r="L48" s="4" t="s">
        <v>7</v>
      </c>
      <c r="M48" s="4" t="s">
        <v>7</v>
      </c>
      <c r="N48" s="4" t="s">
        <v>7</v>
      </c>
      <c r="O48" s="4" t="s">
        <v>7</v>
      </c>
      <c r="P48" s="4" t="s">
        <v>7</v>
      </c>
      <c r="Q48" s="4" t="s">
        <v>7</v>
      </c>
      <c r="R48" s="4" t="s">
        <v>7</v>
      </c>
      <c r="S48" s="4" t="s">
        <v>7</v>
      </c>
      <c r="T48" s="4" t="s">
        <v>7</v>
      </c>
    </row>
    <row r="49" spans="1:20" ht="44.45" customHeight="1" x14ac:dyDescent="0.2">
      <c r="A49" s="136"/>
      <c r="B49" s="176" t="s">
        <v>99</v>
      </c>
      <c r="C49" s="177"/>
      <c r="D49" s="132" t="s">
        <v>49</v>
      </c>
      <c r="E49" s="133">
        <v>243</v>
      </c>
      <c r="F49" s="4"/>
      <c r="G49" s="4" t="s">
        <v>7</v>
      </c>
      <c r="H49" s="4" t="s">
        <v>7</v>
      </c>
      <c r="I49" s="4" t="s">
        <v>7</v>
      </c>
      <c r="J49" s="4" t="s">
        <v>7</v>
      </c>
      <c r="K49" s="4" t="s">
        <v>7</v>
      </c>
      <c r="L49" s="4" t="s">
        <v>7</v>
      </c>
      <c r="M49" s="4" t="s">
        <v>7</v>
      </c>
      <c r="N49" s="4"/>
      <c r="O49" s="4"/>
      <c r="P49" s="4" t="s">
        <v>7</v>
      </c>
      <c r="Q49" s="4" t="s">
        <v>7</v>
      </c>
      <c r="R49" s="4" t="s">
        <v>7</v>
      </c>
      <c r="S49" s="4"/>
      <c r="T49" s="4"/>
    </row>
    <row r="50" spans="1:20" ht="16.899999999999999" customHeight="1" x14ac:dyDescent="0.2">
      <c r="A50" s="136"/>
      <c r="C50" s="134" t="s">
        <v>21</v>
      </c>
      <c r="D50" s="132" t="s">
        <v>7</v>
      </c>
      <c r="E50" s="132" t="s">
        <v>7</v>
      </c>
      <c r="F50" s="4" t="s">
        <v>7</v>
      </c>
      <c r="G50" s="4" t="s">
        <v>7</v>
      </c>
      <c r="H50" s="4" t="s">
        <v>7</v>
      </c>
      <c r="I50" s="4" t="s">
        <v>7</v>
      </c>
      <c r="J50" s="4" t="s">
        <v>7</v>
      </c>
      <c r="K50" s="4" t="s">
        <v>7</v>
      </c>
      <c r="L50" s="4" t="s">
        <v>7</v>
      </c>
      <c r="M50" s="4" t="s">
        <v>7</v>
      </c>
      <c r="N50" s="4" t="s">
        <v>7</v>
      </c>
      <c r="O50" s="4" t="s">
        <v>7</v>
      </c>
      <c r="P50" s="4" t="s">
        <v>7</v>
      </c>
      <c r="Q50" s="4" t="s">
        <v>7</v>
      </c>
      <c r="R50" s="4" t="s">
        <v>7</v>
      </c>
      <c r="S50" s="4" t="s">
        <v>7</v>
      </c>
      <c r="T50" s="4" t="s">
        <v>7</v>
      </c>
    </row>
    <row r="51" spans="1:20" ht="16.899999999999999" customHeight="1" x14ac:dyDescent="0.2">
      <c r="A51" s="136"/>
      <c r="B51" s="134"/>
      <c r="C51" s="135" t="s">
        <v>101</v>
      </c>
      <c r="D51" s="132" t="s">
        <v>235</v>
      </c>
      <c r="E51" s="133">
        <v>243</v>
      </c>
      <c r="F51" s="4"/>
      <c r="G51" s="4" t="s">
        <v>7</v>
      </c>
      <c r="H51" s="4" t="s">
        <v>7</v>
      </c>
      <c r="I51" s="4" t="s">
        <v>7</v>
      </c>
      <c r="J51" s="4" t="s">
        <v>7</v>
      </c>
      <c r="K51" s="4" t="s">
        <v>7</v>
      </c>
      <c r="L51" s="4" t="s">
        <v>7</v>
      </c>
      <c r="M51" s="4" t="s">
        <v>7</v>
      </c>
      <c r="N51" s="4"/>
      <c r="O51" s="4"/>
      <c r="P51" s="4" t="s">
        <v>7</v>
      </c>
      <c r="Q51" s="4" t="s">
        <v>7</v>
      </c>
      <c r="R51" s="4" t="s">
        <v>7</v>
      </c>
      <c r="S51" s="4"/>
      <c r="T51" s="4"/>
    </row>
    <row r="52" spans="1:20" ht="35.450000000000003" customHeight="1" x14ac:dyDescent="0.2">
      <c r="A52" s="136"/>
      <c r="B52" s="134"/>
      <c r="C52" s="135" t="s">
        <v>103</v>
      </c>
      <c r="D52" s="132" t="s">
        <v>236</v>
      </c>
      <c r="E52" s="133">
        <v>243</v>
      </c>
      <c r="F52" s="4"/>
      <c r="G52" s="4" t="s">
        <v>7</v>
      </c>
      <c r="H52" s="4" t="s">
        <v>7</v>
      </c>
      <c r="I52" s="4" t="s">
        <v>7</v>
      </c>
      <c r="J52" s="4" t="s">
        <v>7</v>
      </c>
      <c r="K52" s="4" t="s">
        <v>7</v>
      </c>
      <c r="L52" s="4" t="s">
        <v>7</v>
      </c>
      <c r="M52" s="4" t="s">
        <v>7</v>
      </c>
      <c r="N52" s="4"/>
      <c r="O52" s="4"/>
      <c r="P52" s="4" t="s">
        <v>7</v>
      </c>
      <c r="Q52" s="4" t="s">
        <v>7</v>
      </c>
      <c r="R52" s="4" t="s">
        <v>7</v>
      </c>
      <c r="S52" s="4"/>
      <c r="T52" s="4"/>
    </row>
    <row r="53" spans="1:20" ht="34.9" customHeight="1" x14ac:dyDescent="0.2">
      <c r="A53" s="136"/>
      <c r="B53" s="134"/>
      <c r="C53" s="135" t="s">
        <v>105</v>
      </c>
      <c r="D53" s="132" t="s">
        <v>237</v>
      </c>
      <c r="E53" s="133">
        <v>243</v>
      </c>
      <c r="F53" s="4"/>
      <c r="G53" s="4" t="s">
        <v>7</v>
      </c>
      <c r="H53" s="4" t="s">
        <v>7</v>
      </c>
      <c r="I53" s="4" t="s">
        <v>7</v>
      </c>
      <c r="J53" s="4" t="s">
        <v>7</v>
      </c>
      <c r="K53" s="4" t="s">
        <v>7</v>
      </c>
      <c r="L53" s="4" t="s">
        <v>7</v>
      </c>
      <c r="M53" s="4" t="s">
        <v>7</v>
      </c>
      <c r="N53" s="4"/>
      <c r="O53" s="4"/>
      <c r="P53" s="4" t="s">
        <v>7</v>
      </c>
      <c r="Q53" s="4" t="s">
        <v>7</v>
      </c>
      <c r="R53" s="4" t="s">
        <v>7</v>
      </c>
      <c r="S53" s="4"/>
      <c r="T53" s="4"/>
    </row>
    <row r="54" spans="1:20" ht="19.899999999999999" customHeight="1" x14ac:dyDescent="0.2">
      <c r="A54" s="136"/>
      <c r="B54" s="134"/>
      <c r="C54" s="135" t="s">
        <v>107</v>
      </c>
      <c r="D54" s="132" t="s">
        <v>238</v>
      </c>
      <c r="E54" s="133">
        <v>243</v>
      </c>
      <c r="F54" s="4"/>
      <c r="G54" s="4" t="s">
        <v>7</v>
      </c>
      <c r="H54" s="4" t="s">
        <v>7</v>
      </c>
      <c r="I54" s="4" t="s">
        <v>7</v>
      </c>
      <c r="J54" s="4" t="s">
        <v>7</v>
      </c>
      <c r="K54" s="4" t="s">
        <v>7</v>
      </c>
      <c r="L54" s="4" t="s">
        <v>7</v>
      </c>
      <c r="M54" s="4" t="s">
        <v>7</v>
      </c>
      <c r="N54" s="4"/>
      <c r="O54" s="4"/>
      <c r="P54" s="4" t="s">
        <v>7</v>
      </c>
      <c r="Q54" s="4" t="s">
        <v>7</v>
      </c>
      <c r="R54" s="4" t="s">
        <v>7</v>
      </c>
      <c r="S54" s="4"/>
      <c r="T54" s="4"/>
    </row>
    <row r="55" spans="1:20" ht="20.25" customHeight="1" x14ac:dyDescent="0.2">
      <c r="A55" s="136"/>
      <c r="B55" s="134"/>
      <c r="C55" s="1" t="s">
        <v>109</v>
      </c>
      <c r="D55" s="132" t="s">
        <v>239</v>
      </c>
      <c r="E55" s="133">
        <v>243</v>
      </c>
      <c r="F55" s="4"/>
      <c r="G55" s="4" t="s">
        <v>7</v>
      </c>
      <c r="H55" s="4" t="s">
        <v>7</v>
      </c>
      <c r="I55" s="4" t="s">
        <v>7</v>
      </c>
      <c r="J55" s="4" t="s">
        <v>7</v>
      </c>
      <c r="K55" s="4" t="s">
        <v>7</v>
      </c>
      <c r="L55" s="4" t="s">
        <v>7</v>
      </c>
      <c r="M55" s="4" t="s">
        <v>7</v>
      </c>
      <c r="N55" s="4"/>
      <c r="O55" s="4"/>
      <c r="P55" s="4" t="s">
        <v>7</v>
      </c>
      <c r="Q55" s="4" t="s">
        <v>7</v>
      </c>
      <c r="R55" s="4" t="s">
        <v>7</v>
      </c>
      <c r="S55" s="4"/>
      <c r="T55" s="4"/>
    </row>
    <row r="56" spans="1:20" ht="18.75" customHeight="1" x14ac:dyDescent="0.2">
      <c r="A56" s="136"/>
      <c r="B56" s="134"/>
      <c r="C56" s="135" t="s">
        <v>111</v>
      </c>
      <c r="D56" s="132" t="s">
        <v>240</v>
      </c>
      <c r="E56" s="133">
        <v>243</v>
      </c>
      <c r="F56" s="4"/>
      <c r="G56" s="4" t="s">
        <v>7</v>
      </c>
      <c r="H56" s="4" t="s">
        <v>7</v>
      </c>
      <c r="I56" s="4" t="s">
        <v>7</v>
      </c>
      <c r="J56" s="4" t="s">
        <v>7</v>
      </c>
      <c r="K56" s="4" t="s">
        <v>7</v>
      </c>
      <c r="L56" s="4" t="s">
        <v>7</v>
      </c>
      <c r="M56" s="4" t="s">
        <v>7</v>
      </c>
      <c r="N56" s="4"/>
      <c r="O56" s="4"/>
      <c r="P56" s="4" t="s">
        <v>7</v>
      </c>
      <c r="Q56" s="4" t="s">
        <v>7</v>
      </c>
      <c r="R56" s="4" t="s">
        <v>7</v>
      </c>
      <c r="S56" s="4"/>
      <c r="T56" s="4"/>
    </row>
    <row r="57" spans="1:20" ht="18" customHeight="1" x14ac:dyDescent="0.2">
      <c r="A57" s="136"/>
      <c r="B57" s="134"/>
      <c r="C57" s="135" t="s">
        <v>113</v>
      </c>
      <c r="D57" s="132" t="s">
        <v>241</v>
      </c>
      <c r="E57" s="133">
        <v>243</v>
      </c>
      <c r="F57" s="4"/>
      <c r="G57" s="4" t="s">
        <v>7</v>
      </c>
      <c r="H57" s="4" t="s">
        <v>7</v>
      </c>
      <c r="I57" s="4" t="s">
        <v>7</v>
      </c>
      <c r="J57" s="4" t="s">
        <v>7</v>
      </c>
      <c r="K57" s="4" t="s">
        <v>7</v>
      </c>
      <c r="L57" s="4" t="s">
        <v>7</v>
      </c>
      <c r="M57" s="4" t="s">
        <v>7</v>
      </c>
      <c r="N57" s="4"/>
      <c r="O57" s="4"/>
      <c r="P57" s="4" t="s">
        <v>7</v>
      </c>
      <c r="Q57" s="4" t="s">
        <v>7</v>
      </c>
      <c r="R57" s="4" t="s">
        <v>7</v>
      </c>
      <c r="S57" s="4"/>
      <c r="T57" s="4"/>
    </row>
    <row r="58" spans="1:20" ht="18.75" customHeight="1" x14ac:dyDescent="0.2">
      <c r="A58" s="136"/>
      <c r="B58" s="176" t="s">
        <v>115</v>
      </c>
      <c r="C58" s="177"/>
      <c r="D58" s="132" t="s">
        <v>52</v>
      </c>
      <c r="E58" s="133">
        <v>244</v>
      </c>
      <c r="F58" s="4"/>
      <c r="G58" s="4"/>
      <c r="H58" s="4">
        <f>H60+H61+H62+H63+H64+H65+H66+H67+H68+H69</f>
        <v>0</v>
      </c>
      <c r="I58" s="4"/>
      <c r="J58" s="4"/>
      <c r="K58" s="4"/>
      <c r="L58" s="4"/>
      <c r="M58" s="4">
        <f>M60+M61+M62+M63+M64+M65+M66+M67+M68+M69</f>
        <v>0</v>
      </c>
      <c r="N58" s="4"/>
      <c r="O58" s="4"/>
      <c r="P58" s="4"/>
      <c r="Q58" s="4"/>
      <c r="R58" s="4"/>
      <c r="S58" s="4"/>
      <c r="T58" s="4"/>
    </row>
    <row r="59" spans="1:20" ht="16.899999999999999" customHeight="1" x14ac:dyDescent="0.2">
      <c r="A59" s="136"/>
      <c r="C59" s="134" t="s">
        <v>21</v>
      </c>
      <c r="D59" s="132" t="s">
        <v>7</v>
      </c>
      <c r="E59" s="132" t="s">
        <v>7</v>
      </c>
      <c r="F59" s="4" t="s">
        <v>7</v>
      </c>
      <c r="G59" s="4" t="s">
        <v>7</v>
      </c>
      <c r="H59" s="4" t="s">
        <v>7</v>
      </c>
      <c r="I59" s="4" t="s">
        <v>7</v>
      </c>
      <c r="J59" s="4" t="s">
        <v>7</v>
      </c>
      <c r="K59" s="4" t="s">
        <v>7</v>
      </c>
      <c r="L59" s="4" t="s">
        <v>7</v>
      </c>
      <c r="M59" s="4" t="s">
        <v>7</v>
      </c>
      <c r="N59" s="4" t="s">
        <v>7</v>
      </c>
      <c r="O59" s="4" t="s">
        <v>7</v>
      </c>
      <c r="P59" s="4" t="s">
        <v>7</v>
      </c>
      <c r="Q59" s="4" t="s">
        <v>7</v>
      </c>
      <c r="R59" s="4" t="s">
        <v>7</v>
      </c>
      <c r="S59" s="4" t="s">
        <v>7</v>
      </c>
      <c r="T59" s="4" t="s">
        <v>7</v>
      </c>
    </row>
    <row r="60" spans="1:20" ht="16.899999999999999" customHeight="1" x14ac:dyDescent="0.2">
      <c r="A60" s="136"/>
      <c r="B60" s="134"/>
      <c r="C60" s="135" t="s">
        <v>117</v>
      </c>
      <c r="D60" s="132" t="s">
        <v>242</v>
      </c>
      <c r="E60" s="133">
        <v>244</v>
      </c>
      <c r="F60" s="7">
        <f t="shared" ref="F60:F70" si="7">G60+H60+I60+J60+K60+L60+M60+N60+O60+P60+Q60+R60+S60+T60</f>
        <v>0</v>
      </c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</row>
    <row r="61" spans="1:20" ht="16.899999999999999" customHeight="1" x14ac:dyDescent="0.2">
      <c r="A61" s="136"/>
      <c r="B61" s="134"/>
      <c r="C61" s="135" t="s">
        <v>101</v>
      </c>
      <c r="D61" s="132" t="s">
        <v>243</v>
      </c>
      <c r="E61" s="133">
        <v>244</v>
      </c>
      <c r="F61" s="7">
        <f t="shared" si="7"/>
        <v>0</v>
      </c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</row>
    <row r="62" spans="1:20" ht="18.600000000000001" customHeight="1" x14ac:dyDescent="0.2">
      <c r="A62" s="136"/>
      <c r="B62" s="134"/>
      <c r="C62" s="135" t="s">
        <v>120</v>
      </c>
      <c r="D62" s="132" t="s">
        <v>244</v>
      </c>
      <c r="E62" s="133">
        <v>244</v>
      </c>
      <c r="F62" s="7">
        <f t="shared" si="7"/>
        <v>0</v>
      </c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</row>
    <row r="63" spans="1:20" ht="21" customHeight="1" x14ac:dyDescent="0.2">
      <c r="A63" s="136"/>
      <c r="B63" s="134"/>
      <c r="C63" s="135" t="s">
        <v>103</v>
      </c>
      <c r="D63" s="132" t="s">
        <v>245</v>
      </c>
      <c r="E63" s="133">
        <v>244</v>
      </c>
      <c r="F63" s="7">
        <f t="shared" si="7"/>
        <v>0</v>
      </c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</row>
    <row r="64" spans="1:20" ht="19.5" customHeight="1" x14ac:dyDescent="0.2">
      <c r="A64" s="136"/>
      <c r="B64" s="134"/>
      <c r="C64" s="135" t="s">
        <v>105</v>
      </c>
      <c r="D64" s="132" t="s">
        <v>246</v>
      </c>
      <c r="E64" s="133">
        <v>244</v>
      </c>
      <c r="F64" s="7">
        <f t="shared" si="7"/>
        <v>0</v>
      </c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</row>
    <row r="65" spans="1:20" ht="18.600000000000001" customHeight="1" x14ac:dyDescent="0.2">
      <c r="A65" s="136"/>
      <c r="B65" s="134"/>
      <c r="C65" s="135" t="s">
        <v>107</v>
      </c>
      <c r="D65" s="132" t="s">
        <v>247</v>
      </c>
      <c r="E65" s="133">
        <v>244</v>
      </c>
      <c r="F65" s="7">
        <f t="shared" si="7"/>
        <v>0</v>
      </c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</row>
    <row r="66" spans="1:20" ht="18.600000000000001" customHeight="1" x14ac:dyDescent="0.2">
      <c r="A66" s="136"/>
      <c r="B66" s="134"/>
      <c r="C66" s="135" t="s">
        <v>125</v>
      </c>
      <c r="D66" s="132" t="s">
        <v>248</v>
      </c>
      <c r="E66" s="133">
        <v>244</v>
      </c>
      <c r="F66" s="7">
        <f t="shared" si="7"/>
        <v>0</v>
      </c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</row>
    <row r="67" spans="1:20" ht="15.75" customHeight="1" x14ac:dyDescent="0.2">
      <c r="A67" s="136"/>
      <c r="B67" s="134"/>
      <c r="C67" s="135" t="s">
        <v>109</v>
      </c>
      <c r="D67" s="132" t="s">
        <v>249</v>
      </c>
      <c r="E67" s="133">
        <v>244</v>
      </c>
      <c r="F67" s="7">
        <f t="shared" si="7"/>
        <v>0</v>
      </c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</row>
    <row r="68" spans="1:20" ht="19.5" customHeight="1" x14ac:dyDescent="0.2">
      <c r="A68" s="136"/>
      <c r="B68" s="134"/>
      <c r="C68" s="135" t="s">
        <v>111</v>
      </c>
      <c r="D68" s="132" t="s">
        <v>250</v>
      </c>
      <c r="E68" s="133">
        <v>244</v>
      </c>
      <c r="F68" s="7">
        <f t="shared" si="7"/>
        <v>0</v>
      </c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</row>
    <row r="69" spans="1:20" ht="18" customHeight="1" x14ac:dyDescent="0.2">
      <c r="A69" s="136"/>
      <c r="B69" s="134"/>
      <c r="C69" s="135" t="s">
        <v>113</v>
      </c>
      <c r="D69" s="132" t="s">
        <v>251</v>
      </c>
      <c r="E69" s="133">
        <v>244</v>
      </c>
      <c r="F69" s="7">
        <f t="shared" si="7"/>
        <v>0</v>
      </c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</row>
    <row r="70" spans="1:20" s="84" customFormat="1" ht="19.5" customHeight="1" x14ac:dyDescent="0.2">
      <c r="A70" s="81"/>
      <c r="B70" s="163" t="s">
        <v>330</v>
      </c>
      <c r="C70" s="164"/>
      <c r="D70" s="82" t="s">
        <v>334</v>
      </c>
      <c r="E70" s="78">
        <v>247</v>
      </c>
      <c r="F70" s="7">
        <f t="shared" si="7"/>
        <v>0</v>
      </c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</row>
    <row r="71" spans="1:20" ht="35.25" customHeight="1" x14ac:dyDescent="0.2">
      <c r="A71" s="136"/>
      <c r="B71" s="176" t="s">
        <v>130</v>
      </c>
      <c r="C71" s="177"/>
      <c r="D71" s="132" t="s">
        <v>252</v>
      </c>
      <c r="E71" s="133">
        <v>400</v>
      </c>
      <c r="F71" s="4"/>
      <c r="G71" s="4" t="s">
        <v>7</v>
      </c>
      <c r="H71" s="4" t="s">
        <v>7</v>
      </c>
      <c r="I71" s="4" t="s">
        <v>7</v>
      </c>
      <c r="J71" s="4" t="s">
        <v>7</v>
      </c>
      <c r="K71" s="4" t="s">
        <v>7</v>
      </c>
      <c r="L71" s="4" t="s">
        <v>7</v>
      </c>
      <c r="M71" s="4" t="s">
        <v>7</v>
      </c>
      <c r="N71" s="4" t="s">
        <v>7</v>
      </c>
      <c r="O71" s="4" t="s">
        <v>7</v>
      </c>
      <c r="P71" s="4"/>
      <c r="Q71" s="4"/>
      <c r="R71" s="4" t="s">
        <v>7</v>
      </c>
      <c r="S71" s="4"/>
      <c r="T71" s="4"/>
    </row>
    <row r="72" spans="1:20" ht="16.899999999999999" customHeight="1" x14ac:dyDescent="0.2">
      <c r="A72" s="136"/>
      <c r="B72" s="134"/>
      <c r="C72" s="135" t="s">
        <v>21</v>
      </c>
      <c r="D72" s="132" t="s">
        <v>7</v>
      </c>
      <c r="E72" s="132" t="s">
        <v>7</v>
      </c>
      <c r="F72" s="4" t="s">
        <v>7</v>
      </c>
      <c r="G72" s="4" t="s">
        <v>7</v>
      </c>
      <c r="H72" s="4" t="s">
        <v>7</v>
      </c>
      <c r="I72" s="4" t="s">
        <v>7</v>
      </c>
      <c r="J72" s="4" t="s">
        <v>7</v>
      </c>
      <c r="K72" s="4" t="s">
        <v>7</v>
      </c>
      <c r="L72" s="4" t="s">
        <v>7</v>
      </c>
      <c r="M72" s="4" t="s">
        <v>7</v>
      </c>
      <c r="N72" s="4" t="s">
        <v>7</v>
      </c>
      <c r="O72" s="4" t="s">
        <v>7</v>
      </c>
      <c r="P72" s="4" t="s">
        <v>7</v>
      </c>
      <c r="Q72" s="4" t="s">
        <v>7</v>
      </c>
      <c r="R72" s="4" t="s">
        <v>7</v>
      </c>
      <c r="S72" s="4" t="s">
        <v>7</v>
      </c>
      <c r="T72" s="4" t="s">
        <v>7</v>
      </c>
    </row>
    <row r="73" spans="1:20" ht="31.5" customHeight="1" x14ac:dyDescent="0.2">
      <c r="A73" s="136"/>
      <c r="B73" s="134"/>
      <c r="C73" s="135" t="s">
        <v>132</v>
      </c>
      <c r="D73" s="132" t="s">
        <v>253</v>
      </c>
      <c r="E73" s="133">
        <v>406</v>
      </c>
      <c r="F73" s="4"/>
      <c r="G73" s="4" t="s">
        <v>7</v>
      </c>
      <c r="H73" s="4" t="s">
        <v>7</v>
      </c>
      <c r="I73" s="4" t="s">
        <v>7</v>
      </c>
      <c r="J73" s="4" t="s">
        <v>7</v>
      </c>
      <c r="K73" s="4" t="s">
        <v>7</v>
      </c>
      <c r="L73" s="4" t="s">
        <v>7</v>
      </c>
      <c r="M73" s="4" t="s">
        <v>7</v>
      </c>
      <c r="N73" s="4" t="s">
        <v>7</v>
      </c>
      <c r="O73" s="4" t="s">
        <v>7</v>
      </c>
      <c r="P73" s="4"/>
      <c r="Q73" s="4"/>
      <c r="R73" s="4" t="s">
        <v>7</v>
      </c>
      <c r="S73" s="4"/>
      <c r="T73" s="4"/>
    </row>
    <row r="74" spans="1:20" ht="48.75" customHeight="1" x14ac:dyDescent="0.2">
      <c r="A74" s="136"/>
      <c r="B74" s="134"/>
      <c r="C74" s="135" t="s">
        <v>134</v>
      </c>
      <c r="D74" s="132" t="s">
        <v>254</v>
      </c>
      <c r="E74" s="133">
        <v>407</v>
      </c>
      <c r="F74" s="4"/>
      <c r="G74" s="4" t="s">
        <v>7</v>
      </c>
      <c r="H74" s="4" t="s">
        <v>7</v>
      </c>
      <c r="I74" s="4" t="s">
        <v>7</v>
      </c>
      <c r="J74" s="4" t="s">
        <v>7</v>
      </c>
      <c r="K74" s="4" t="s">
        <v>7</v>
      </c>
      <c r="L74" s="4" t="s">
        <v>7</v>
      </c>
      <c r="M74" s="4" t="s">
        <v>7</v>
      </c>
      <c r="N74" s="4" t="s">
        <v>7</v>
      </c>
      <c r="O74" s="4" t="s">
        <v>7</v>
      </c>
      <c r="P74" s="4"/>
      <c r="Q74" s="4"/>
      <c r="R74" s="4" t="s">
        <v>7</v>
      </c>
      <c r="S74" s="4"/>
      <c r="T74" s="4"/>
    </row>
    <row r="75" spans="1:20" s="8" customFormat="1" ht="16.149999999999999" customHeight="1" x14ac:dyDescent="0.2">
      <c r="A75" s="184" t="s">
        <v>255</v>
      </c>
      <c r="B75" s="185"/>
      <c r="C75" s="186"/>
      <c r="D75" s="5" t="s">
        <v>256</v>
      </c>
      <c r="E75" s="6" t="s">
        <v>7</v>
      </c>
      <c r="F75" s="7">
        <f>G75+H75+I75+J75+K75+L75+M75+N75+O75+P75+Q75+R75+S75+T75</f>
        <v>32096236.5</v>
      </c>
      <c r="G75" s="7"/>
      <c r="H75" s="7">
        <f>H77+H89+H94+H97</f>
        <v>29961934.100000001</v>
      </c>
      <c r="I75" s="7"/>
      <c r="J75" s="7">
        <f>J77+J89+J94+J97</f>
        <v>1134302.3999999999</v>
      </c>
      <c r="K75" s="7"/>
      <c r="L75" s="7"/>
      <c r="M75" s="7">
        <f>M77+M89+M94+M97</f>
        <v>0</v>
      </c>
      <c r="N75" s="7"/>
      <c r="O75" s="7"/>
      <c r="P75" s="7"/>
      <c r="Q75" s="7"/>
      <c r="R75" s="7">
        <f>R77+R89+R94+R97</f>
        <v>1000000</v>
      </c>
      <c r="S75" s="7"/>
      <c r="T75" s="7"/>
    </row>
    <row r="76" spans="1:20" ht="16.5" customHeight="1" x14ac:dyDescent="0.2">
      <c r="A76" s="178" t="s">
        <v>10</v>
      </c>
      <c r="B76" s="176"/>
      <c r="C76" s="177"/>
      <c r="D76" s="132" t="s">
        <v>7</v>
      </c>
      <c r="E76" s="132" t="s">
        <v>7</v>
      </c>
      <c r="F76" s="4" t="s">
        <v>7</v>
      </c>
      <c r="G76" s="4" t="s">
        <v>7</v>
      </c>
      <c r="H76" s="4" t="s">
        <v>7</v>
      </c>
      <c r="I76" s="4" t="s">
        <v>7</v>
      </c>
      <c r="J76" s="4" t="s">
        <v>7</v>
      </c>
      <c r="K76" s="4" t="s">
        <v>7</v>
      </c>
      <c r="L76" s="4" t="s">
        <v>7</v>
      </c>
      <c r="M76" s="4" t="s">
        <v>7</v>
      </c>
      <c r="N76" s="4" t="s">
        <v>7</v>
      </c>
      <c r="O76" s="4" t="s">
        <v>7</v>
      </c>
      <c r="P76" s="4" t="s">
        <v>7</v>
      </c>
      <c r="Q76" s="4" t="s">
        <v>7</v>
      </c>
      <c r="R76" s="4" t="s">
        <v>7</v>
      </c>
      <c r="S76" s="4" t="s">
        <v>7</v>
      </c>
      <c r="T76" s="4" t="s">
        <v>7</v>
      </c>
    </row>
    <row r="77" spans="1:20" ht="16.5" customHeight="1" x14ac:dyDescent="0.2">
      <c r="A77" s="187" t="s">
        <v>67</v>
      </c>
      <c r="B77" s="188"/>
      <c r="C77" s="189"/>
      <c r="D77" s="9" t="s">
        <v>68</v>
      </c>
      <c r="E77" s="133">
        <v>110</v>
      </c>
      <c r="F77" s="7">
        <f>G77+H77+I77+J77+K77+L77+M77+N77+O77+P77+Q77+R77+S77+T77</f>
        <v>30354568.739999998</v>
      </c>
      <c r="G77" s="4"/>
      <c r="H77" s="4">
        <f>H79+H80+H81</f>
        <v>28920266.34</v>
      </c>
      <c r="I77" s="4"/>
      <c r="J77" s="4">
        <f>J79+J80+J81</f>
        <v>1134302.3999999999</v>
      </c>
      <c r="K77" s="4"/>
      <c r="L77" s="4"/>
      <c r="M77" s="4">
        <f>M79+M80+M81</f>
        <v>0</v>
      </c>
      <c r="N77" s="4"/>
      <c r="O77" s="4"/>
      <c r="P77" s="4"/>
      <c r="Q77" s="4"/>
      <c r="R77" s="4">
        <f>R79+R80+R81</f>
        <v>300000</v>
      </c>
      <c r="S77" s="4"/>
      <c r="T77" s="4"/>
    </row>
    <row r="78" spans="1:20" ht="16.5" customHeight="1" x14ac:dyDescent="0.2">
      <c r="A78" s="136"/>
      <c r="B78" s="173" t="s">
        <v>10</v>
      </c>
      <c r="C78" s="174"/>
      <c r="D78" s="132" t="s">
        <v>7</v>
      </c>
      <c r="E78" s="132" t="s">
        <v>7</v>
      </c>
      <c r="F78" s="4" t="s">
        <v>7</v>
      </c>
      <c r="G78" s="4" t="s">
        <v>7</v>
      </c>
      <c r="H78" s="4" t="s">
        <v>7</v>
      </c>
      <c r="I78" s="4" t="s">
        <v>7</v>
      </c>
      <c r="J78" s="4" t="s">
        <v>7</v>
      </c>
      <c r="K78" s="4" t="s">
        <v>7</v>
      </c>
      <c r="L78" s="4" t="s">
        <v>7</v>
      </c>
      <c r="M78" s="4" t="s">
        <v>7</v>
      </c>
      <c r="N78" s="4" t="s">
        <v>7</v>
      </c>
      <c r="O78" s="4" t="s">
        <v>7</v>
      </c>
      <c r="P78" s="4" t="s">
        <v>7</v>
      </c>
      <c r="Q78" s="4" t="s">
        <v>7</v>
      </c>
      <c r="R78" s="4" t="s">
        <v>7</v>
      </c>
      <c r="S78" s="4" t="s">
        <v>7</v>
      </c>
      <c r="T78" s="4" t="s">
        <v>7</v>
      </c>
    </row>
    <row r="79" spans="1:20" ht="16.5" customHeight="1" x14ac:dyDescent="0.2">
      <c r="A79" s="136"/>
      <c r="B79" s="176" t="s">
        <v>69</v>
      </c>
      <c r="C79" s="177"/>
      <c r="D79" s="132" t="s">
        <v>70</v>
      </c>
      <c r="E79" s="133">
        <v>111</v>
      </c>
      <c r="F79" s="7">
        <f t="shared" ref="F79:F81" si="8">G79+H79+I79+J79+K79+L79+M79+N79+O79+P79+Q79+R79+S79+T79</f>
        <v>23283386</v>
      </c>
      <c r="G79" s="4"/>
      <c r="H79" s="4">
        <v>22212186</v>
      </c>
      <c r="I79" s="4"/>
      <c r="J79" s="4">
        <v>871200</v>
      </c>
      <c r="K79" s="4"/>
      <c r="L79" s="4"/>
      <c r="M79" s="4"/>
      <c r="N79" s="4"/>
      <c r="O79" s="4"/>
      <c r="P79" s="4"/>
      <c r="Q79" s="4"/>
      <c r="R79" s="4">
        <v>200000</v>
      </c>
      <c r="S79" s="4"/>
      <c r="T79" s="4"/>
    </row>
    <row r="80" spans="1:20" ht="16.149999999999999" customHeight="1" x14ac:dyDescent="0.2">
      <c r="A80" s="10"/>
      <c r="B80" s="176" t="s">
        <v>71</v>
      </c>
      <c r="C80" s="177"/>
      <c r="D80" s="132" t="s">
        <v>72</v>
      </c>
      <c r="E80" s="133">
        <v>112</v>
      </c>
      <c r="F80" s="7">
        <f t="shared" si="8"/>
        <v>40000</v>
      </c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>
        <v>40000</v>
      </c>
      <c r="S80" s="4"/>
      <c r="T80" s="4"/>
    </row>
    <row r="81" spans="1:20" ht="50.25" customHeight="1" x14ac:dyDescent="0.2">
      <c r="A81" s="10"/>
      <c r="B81" s="176" t="s">
        <v>73</v>
      </c>
      <c r="C81" s="177"/>
      <c r="D81" s="132" t="s">
        <v>74</v>
      </c>
      <c r="E81" s="133">
        <v>119</v>
      </c>
      <c r="F81" s="7">
        <f t="shared" si="8"/>
        <v>7031182.7400000002</v>
      </c>
      <c r="G81" s="4"/>
      <c r="H81" s="4">
        <f>H83+H84</f>
        <v>6708080.3399999999</v>
      </c>
      <c r="I81" s="4"/>
      <c r="J81" s="4">
        <f>J83+J84</f>
        <v>263102.40000000002</v>
      </c>
      <c r="K81" s="4"/>
      <c r="L81" s="4"/>
      <c r="M81" s="4">
        <f>M83+M84</f>
        <v>0</v>
      </c>
      <c r="N81" s="4"/>
      <c r="O81" s="4"/>
      <c r="P81" s="4"/>
      <c r="Q81" s="4"/>
      <c r="R81" s="4">
        <f>R83+R84</f>
        <v>60000</v>
      </c>
      <c r="S81" s="4"/>
      <c r="T81" s="4"/>
    </row>
    <row r="82" spans="1:20" ht="15" customHeight="1" x14ac:dyDescent="0.2">
      <c r="A82" s="136"/>
      <c r="B82" s="197" t="s">
        <v>21</v>
      </c>
      <c r="C82" s="198"/>
      <c r="D82" s="132" t="s">
        <v>7</v>
      </c>
      <c r="E82" s="133" t="s">
        <v>7</v>
      </c>
      <c r="F82" s="4" t="s">
        <v>7</v>
      </c>
      <c r="G82" s="4" t="s">
        <v>7</v>
      </c>
      <c r="H82" s="4" t="s">
        <v>7</v>
      </c>
      <c r="I82" s="4" t="s">
        <v>7</v>
      </c>
      <c r="J82" s="4" t="s">
        <v>7</v>
      </c>
      <c r="K82" s="4" t="s">
        <v>7</v>
      </c>
      <c r="L82" s="4" t="s">
        <v>7</v>
      </c>
      <c r="M82" s="4" t="s">
        <v>7</v>
      </c>
      <c r="N82" s="4" t="s">
        <v>7</v>
      </c>
      <c r="O82" s="4" t="s">
        <v>7</v>
      </c>
      <c r="P82" s="4" t="s">
        <v>7</v>
      </c>
      <c r="Q82" s="4" t="s">
        <v>7</v>
      </c>
      <c r="R82" s="4" t="s">
        <v>7</v>
      </c>
      <c r="S82" s="4" t="s">
        <v>7</v>
      </c>
      <c r="T82" s="4" t="s">
        <v>7</v>
      </c>
    </row>
    <row r="83" spans="1:20" ht="22.9" customHeight="1" x14ac:dyDescent="0.2">
      <c r="A83" s="10"/>
      <c r="B83" s="197" t="s">
        <v>75</v>
      </c>
      <c r="C83" s="198"/>
      <c r="D83" s="132" t="s">
        <v>76</v>
      </c>
      <c r="E83" s="133">
        <v>119</v>
      </c>
      <c r="F83" s="7">
        <f t="shared" ref="F83:F85" si="9">G83+H83+I83+J83+K83+L83+M83+N83+O83+P83+Q83+R83+S83+T83</f>
        <v>7031182.7400000002</v>
      </c>
      <c r="G83" s="4"/>
      <c r="H83" s="4">
        <v>6708080.3399999999</v>
      </c>
      <c r="I83" s="4"/>
      <c r="J83" s="4">
        <v>263102.40000000002</v>
      </c>
      <c r="K83" s="4"/>
      <c r="L83" s="4"/>
      <c r="M83" s="4"/>
      <c r="N83" s="4"/>
      <c r="O83" s="4"/>
      <c r="P83" s="4"/>
      <c r="Q83" s="4"/>
      <c r="R83" s="4">
        <v>60000</v>
      </c>
      <c r="S83" s="4"/>
      <c r="T83" s="4"/>
    </row>
    <row r="84" spans="1:20" ht="32.25" customHeight="1" x14ac:dyDescent="0.2">
      <c r="A84" s="10"/>
      <c r="B84" s="197" t="s">
        <v>77</v>
      </c>
      <c r="C84" s="198"/>
      <c r="D84" s="132" t="s">
        <v>78</v>
      </c>
      <c r="E84" s="133">
        <v>119</v>
      </c>
      <c r="F84" s="7">
        <f t="shared" si="9"/>
        <v>0</v>
      </c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</row>
    <row r="85" spans="1:20" ht="20.45" customHeight="1" x14ac:dyDescent="0.2">
      <c r="A85" s="178" t="s">
        <v>79</v>
      </c>
      <c r="B85" s="176"/>
      <c r="C85" s="177"/>
      <c r="D85" s="132" t="s">
        <v>80</v>
      </c>
      <c r="E85" s="133">
        <v>300</v>
      </c>
      <c r="F85" s="7">
        <f t="shared" si="9"/>
        <v>0</v>
      </c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</row>
    <row r="86" spans="1:20" ht="16.5" customHeight="1" x14ac:dyDescent="0.2">
      <c r="A86" s="136"/>
      <c r="B86" s="173" t="s">
        <v>10</v>
      </c>
      <c r="C86" s="174"/>
      <c r="D86" s="132" t="s">
        <v>7</v>
      </c>
      <c r="E86" s="132" t="s">
        <v>7</v>
      </c>
      <c r="F86" s="4" t="s">
        <v>7</v>
      </c>
      <c r="G86" s="4" t="s">
        <v>7</v>
      </c>
      <c r="H86" s="4" t="s">
        <v>7</v>
      </c>
      <c r="I86" s="4" t="s">
        <v>7</v>
      </c>
      <c r="J86" s="4" t="s">
        <v>7</v>
      </c>
      <c r="K86" s="4" t="s">
        <v>7</v>
      </c>
      <c r="L86" s="4" t="s">
        <v>7</v>
      </c>
      <c r="M86" s="4" t="s">
        <v>7</v>
      </c>
      <c r="N86" s="4" t="s">
        <v>7</v>
      </c>
      <c r="O86" s="4" t="s">
        <v>7</v>
      </c>
      <c r="P86" s="4" t="s">
        <v>7</v>
      </c>
      <c r="Q86" s="4" t="s">
        <v>7</v>
      </c>
      <c r="R86" s="4" t="s">
        <v>7</v>
      </c>
      <c r="S86" s="4" t="s">
        <v>7</v>
      </c>
      <c r="T86" s="4" t="s">
        <v>7</v>
      </c>
    </row>
    <row r="87" spans="1:20" ht="48.75" customHeight="1" x14ac:dyDescent="0.2">
      <c r="A87" s="136"/>
      <c r="B87" s="176" t="s">
        <v>81</v>
      </c>
      <c r="C87" s="177"/>
      <c r="D87" s="132" t="s">
        <v>82</v>
      </c>
      <c r="E87" s="133">
        <v>321</v>
      </c>
      <c r="F87" s="7">
        <f t="shared" ref="F87:F89" si="10">G87+H87+I87+J87+K87+L87+M87+N87+O87+P87+Q87+R87+S87+T87</f>
        <v>0</v>
      </c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</row>
    <row r="88" spans="1:20" x14ac:dyDescent="0.2">
      <c r="A88" s="136"/>
      <c r="B88" s="176"/>
      <c r="C88" s="177"/>
      <c r="D88" s="132" t="s">
        <v>83</v>
      </c>
      <c r="E88" s="133"/>
      <c r="F88" s="7">
        <f t="shared" si="10"/>
        <v>0</v>
      </c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</row>
    <row r="89" spans="1:20" ht="27" customHeight="1" x14ac:dyDescent="0.2">
      <c r="A89" s="178" t="s">
        <v>84</v>
      </c>
      <c r="B89" s="176"/>
      <c r="C89" s="177"/>
      <c r="D89" s="132" t="s">
        <v>85</v>
      </c>
      <c r="E89" s="132" t="s">
        <v>86</v>
      </c>
      <c r="F89" s="7">
        <f t="shared" si="10"/>
        <v>52894</v>
      </c>
      <c r="G89" s="4"/>
      <c r="H89" s="4">
        <f>H91+H92+H93</f>
        <v>52894</v>
      </c>
      <c r="I89" s="4"/>
      <c r="J89" s="4"/>
      <c r="K89" s="4"/>
      <c r="L89" s="4"/>
      <c r="M89" s="4">
        <f>M91+M92+M93</f>
        <v>0</v>
      </c>
      <c r="N89" s="4"/>
      <c r="O89" s="4"/>
      <c r="P89" s="4"/>
      <c r="Q89" s="4"/>
      <c r="R89" s="4"/>
      <c r="S89" s="4"/>
      <c r="T89" s="4"/>
    </row>
    <row r="90" spans="1:20" ht="16.5" customHeight="1" x14ac:dyDescent="0.2">
      <c r="A90" s="136"/>
      <c r="B90" s="173" t="s">
        <v>10</v>
      </c>
      <c r="C90" s="174"/>
      <c r="D90" s="132" t="s">
        <v>7</v>
      </c>
      <c r="E90" s="132" t="s">
        <v>7</v>
      </c>
      <c r="F90" s="4" t="s">
        <v>7</v>
      </c>
      <c r="G90" s="4" t="s">
        <v>7</v>
      </c>
      <c r="H90" s="4" t="s">
        <v>7</v>
      </c>
      <c r="I90" s="4" t="s">
        <v>7</v>
      </c>
      <c r="J90" s="4" t="s">
        <v>7</v>
      </c>
      <c r="K90" s="4" t="s">
        <v>7</v>
      </c>
      <c r="L90" s="4" t="s">
        <v>7</v>
      </c>
      <c r="M90" s="4" t="s">
        <v>7</v>
      </c>
      <c r="N90" s="4" t="s">
        <v>7</v>
      </c>
      <c r="O90" s="4" t="s">
        <v>7</v>
      </c>
      <c r="P90" s="4" t="s">
        <v>7</v>
      </c>
      <c r="Q90" s="4" t="s">
        <v>7</v>
      </c>
      <c r="R90" s="4" t="s">
        <v>7</v>
      </c>
      <c r="S90" s="4" t="s">
        <v>7</v>
      </c>
      <c r="T90" s="4" t="s">
        <v>7</v>
      </c>
    </row>
    <row r="91" spans="1:20" ht="32.450000000000003" customHeight="1" x14ac:dyDescent="0.2">
      <c r="A91" s="136"/>
      <c r="B91" s="176" t="s">
        <v>87</v>
      </c>
      <c r="C91" s="177"/>
      <c r="D91" s="132" t="s">
        <v>88</v>
      </c>
      <c r="E91" s="133">
        <v>851</v>
      </c>
      <c r="F91" s="7">
        <f t="shared" ref="F91:F94" si="11">G91+H91+I91+J91+K91+L91+M91+N91+O91+P91+Q91+R91+S91+T91</f>
        <v>42884</v>
      </c>
      <c r="G91" s="4"/>
      <c r="H91" s="4">
        <v>42884</v>
      </c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</row>
    <row r="92" spans="1:20" ht="30.75" customHeight="1" x14ac:dyDescent="0.2">
      <c r="A92" s="136"/>
      <c r="B92" s="176" t="s">
        <v>89</v>
      </c>
      <c r="C92" s="177"/>
      <c r="D92" s="132" t="s">
        <v>90</v>
      </c>
      <c r="E92" s="133">
        <v>852</v>
      </c>
      <c r="F92" s="7">
        <f t="shared" si="11"/>
        <v>10010</v>
      </c>
      <c r="G92" s="4"/>
      <c r="H92" s="4">
        <v>10010</v>
      </c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</row>
    <row r="93" spans="1:20" ht="33" customHeight="1" x14ac:dyDescent="0.2">
      <c r="A93" s="136"/>
      <c r="B93" s="176" t="s">
        <v>91</v>
      </c>
      <c r="C93" s="177"/>
      <c r="D93" s="132" t="s">
        <v>92</v>
      </c>
      <c r="E93" s="133">
        <v>853</v>
      </c>
      <c r="F93" s="7">
        <f t="shared" si="11"/>
        <v>0</v>
      </c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</row>
    <row r="94" spans="1:20" ht="29.45" customHeight="1" x14ac:dyDescent="0.2">
      <c r="A94" s="178" t="s">
        <v>93</v>
      </c>
      <c r="B94" s="176"/>
      <c r="C94" s="177"/>
      <c r="D94" s="132" t="s">
        <v>94</v>
      </c>
      <c r="E94" s="132" t="s">
        <v>7</v>
      </c>
      <c r="F94" s="7">
        <f t="shared" si="11"/>
        <v>0</v>
      </c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</row>
    <row r="95" spans="1:20" ht="16.5" customHeight="1" x14ac:dyDescent="0.2">
      <c r="A95" s="136"/>
      <c r="B95" s="173" t="s">
        <v>10</v>
      </c>
      <c r="C95" s="174"/>
      <c r="D95" s="132" t="s">
        <v>7</v>
      </c>
      <c r="E95" s="132" t="s">
        <v>7</v>
      </c>
      <c r="F95" s="4" t="s">
        <v>7</v>
      </c>
      <c r="G95" s="4" t="s">
        <v>7</v>
      </c>
      <c r="H95" s="4" t="s">
        <v>7</v>
      </c>
      <c r="I95" s="4" t="s">
        <v>7</v>
      </c>
      <c r="J95" s="4" t="s">
        <v>7</v>
      </c>
      <c r="K95" s="4" t="s">
        <v>7</v>
      </c>
      <c r="L95" s="4" t="s">
        <v>7</v>
      </c>
      <c r="M95" s="4" t="s">
        <v>7</v>
      </c>
      <c r="N95" s="4" t="s">
        <v>7</v>
      </c>
      <c r="O95" s="4" t="s">
        <v>7</v>
      </c>
      <c r="P95" s="4" t="s">
        <v>7</v>
      </c>
      <c r="Q95" s="4" t="s">
        <v>7</v>
      </c>
      <c r="R95" s="4" t="s">
        <v>7</v>
      </c>
      <c r="S95" s="4" t="s">
        <v>7</v>
      </c>
      <c r="T95" s="4" t="s">
        <v>7</v>
      </c>
    </row>
    <row r="96" spans="1:20" ht="65.25" customHeight="1" x14ac:dyDescent="0.2">
      <c r="A96" s="136"/>
      <c r="B96" s="176" t="s">
        <v>233</v>
      </c>
      <c r="C96" s="177"/>
      <c r="D96" s="132" t="s">
        <v>96</v>
      </c>
      <c r="E96" s="133">
        <v>831</v>
      </c>
      <c r="F96" s="7">
        <f t="shared" ref="F96:F97" si="12">G96+H96+I96+J96+K96+L96+M96+N96+O96+P96+Q96+R96+S96+T96</f>
        <v>0</v>
      </c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</row>
    <row r="97" spans="1:20" ht="24.75" customHeight="1" x14ac:dyDescent="0.2">
      <c r="A97" s="178" t="s">
        <v>234</v>
      </c>
      <c r="B97" s="176"/>
      <c r="C97" s="177"/>
      <c r="D97" s="132" t="s">
        <v>98</v>
      </c>
      <c r="E97" s="132" t="s">
        <v>7</v>
      </c>
      <c r="F97" s="7">
        <f t="shared" si="12"/>
        <v>1688773.76</v>
      </c>
      <c r="G97" s="4"/>
      <c r="H97" s="4">
        <f>H108+H120</f>
        <v>988773.76</v>
      </c>
      <c r="I97" s="4"/>
      <c r="J97" s="4">
        <f>J108+J120</f>
        <v>0</v>
      </c>
      <c r="K97" s="4"/>
      <c r="L97" s="4"/>
      <c r="M97" s="4">
        <f>M108+M120</f>
        <v>0</v>
      </c>
      <c r="N97" s="4"/>
      <c r="O97" s="4"/>
      <c r="P97" s="4"/>
      <c r="Q97" s="4"/>
      <c r="R97" s="4">
        <f>R108+R120</f>
        <v>700000</v>
      </c>
      <c r="S97" s="4"/>
      <c r="T97" s="4"/>
    </row>
    <row r="98" spans="1:20" ht="16.5" customHeight="1" x14ac:dyDescent="0.2">
      <c r="A98" s="136"/>
      <c r="B98" s="173" t="s">
        <v>10</v>
      </c>
      <c r="C98" s="174"/>
      <c r="D98" s="132" t="s">
        <v>7</v>
      </c>
      <c r="E98" s="132" t="s">
        <v>7</v>
      </c>
      <c r="F98" s="4" t="s">
        <v>7</v>
      </c>
      <c r="G98" s="4" t="s">
        <v>7</v>
      </c>
      <c r="H98" s="4" t="s">
        <v>7</v>
      </c>
      <c r="I98" s="4" t="s">
        <v>7</v>
      </c>
      <c r="J98" s="4" t="s">
        <v>7</v>
      </c>
      <c r="K98" s="4" t="s">
        <v>7</v>
      </c>
      <c r="L98" s="4" t="s">
        <v>7</v>
      </c>
      <c r="M98" s="4" t="s">
        <v>7</v>
      </c>
      <c r="N98" s="4" t="s">
        <v>7</v>
      </c>
      <c r="O98" s="4" t="s">
        <v>7</v>
      </c>
      <c r="P98" s="4" t="s">
        <v>7</v>
      </c>
      <c r="Q98" s="4" t="s">
        <v>7</v>
      </c>
      <c r="R98" s="4" t="s">
        <v>7</v>
      </c>
      <c r="S98" s="4" t="s">
        <v>7</v>
      </c>
      <c r="T98" s="4" t="s">
        <v>7</v>
      </c>
    </row>
    <row r="99" spans="1:20" ht="44.45" customHeight="1" x14ac:dyDescent="0.2">
      <c r="A99" s="136"/>
      <c r="B99" s="176" t="s">
        <v>99</v>
      </c>
      <c r="C99" s="177"/>
      <c r="D99" s="132" t="s">
        <v>100</v>
      </c>
      <c r="E99" s="133">
        <v>243</v>
      </c>
      <c r="F99" s="4"/>
      <c r="G99" s="4" t="s">
        <v>7</v>
      </c>
      <c r="H99" s="4" t="s">
        <v>7</v>
      </c>
      <c r="I99" s="4" t="s">
        <v>7</v>
      </c>
      <c r="J99" s="4" t="s">
        <v>7</v>
      </c>
      <c r="K99" s="4" t="s">
        <v>7</v>
      </c>
      <c r="L99" s="4" t="s">
        <v>7</v>
      </c>
      <c r="M99" s="4" t="s">
        <v>7</v>
      </c>
      <c r="N99" s="4"/>
      <c r="O99" s="4"/>
      <c r="P99" s="4" t="s">
        <v>7</v>
      </c>
      <c r="Q99" s="4" t="s">
        <v>7</v>
      </c>
      <c r="R99" s="4" t="s">
        <v>7</v>
      </c>
      <c r="S99" s="4"/>
      <c r="T99" s="4"/>
    </row>
    <row r="100" spans="1:20" ht="16.899999999999999" customHeight="1" x14ac:dyDescent="0.2">
      <c r="A100" s="136"/>
      <c r="C100" s="134" t="s">
        <v>21</v>
      </c>
      <c r="D100" s="132" t="s">
        <v>7</v>
      </c>
      <c r="E100" s="132" t="s">
        <v>7</v>
      </c>
      <c r="F100" s="4" t="s">
        <v>7</v>
      </c>
      <c r="G100" s="4" t="s">
        <v>7</v>
      </c>
      <c r="H100" s="4" t="s">
        <v>7</v>
      </c>
      <c r="I100" s="4" t="s">
        <v>7</v>
      </c>
      <c r="J100" s="4" t="s">
        <v>7</v>
      </c>
      <c r="K100" s="4" t="s">
        <v>7</v>
      </c>
      <c r="L100" s="4" t="s">
        <v>7</v>
      </c>
      <c r="M100" s="4" t="s">
        <v>7</v>
      </c>
      <c r="N100" s="4" t="s">
        <v>7</v>
      </c>
      <c r="O100" s="4" t="s">
        <v>7</v>
      </c>
      <c r="P100" s="4" t="s">
        <v>7</v>
      </c>
      <c r="Q100" s="4" t="s">
        <v>7</v>
      </c>
      <c r="R100" s="4" t="s">
        <v>7</v>
      </c>
      <c r="S100" s="4" t="s">
        <v>7</v>
      </c>
      <c r="T100" s="4" t="s">
        <v>7</v>
      </c>
    </row>
    <row r="101" spans="1:20" ht="16.899999999999999" customHeight="1" x14ac:dyDescent="0.2">
      <c r="A101" s="136"/>
      <c r="B101" s="134"/>
      <c r="C101" s="135" t="s">
        <v>101</v>
      </c>
      <c r="D101" s="132" t="s">
        <v>102</v>
      </c>
      <c r="E101" s="133">
        <v>243</v>
      </c>
      <c r="F101" s="4"/>
      <c r="G101" s="4" t="s">
        <v>7</v>
      </c>
      <c r="H101" s="4" t="s">
        <v>7</v>
      </c>
      <c r="I101" s="4" t="s">
        <v>7</v>
      </c>
      <c r="J101" s="4" t="s">
        <v>7</v>
      </c>
      <c r="K101" s="4" t="s">
        <v>7</v>
      </c>
      <c r="L101" s="4" t="s">
        <v>7</v>
      </c>
      <c r="M101" s="4" t="s">
        <v>7</v>
      </c>
      <c r="N101" s="4"/>
      <c r="O101" s="4"/>
      <c r="P101" s="4" t="s">
        <v>7</v>
      </c>
      <c r="Q101" s="4" t="s">
        <v>7</v>
      </c>
      <c r="R101" s="4" t="s">
        <v>7</v>
      </c>
      <c r="S101" s="4"/>
      <c r="T101" s="4"/>
    </row>
    <row r="102" spans="1:20" ht="35.450000000000003" customHeight="1" x14ac:dyDescent="0.2">
      <c r="A102" s="136"/>
      <c r="B102" s="134"/>
      <c r="C102" s="135" t="s">
        <v>103</v>
      </c>
      <c r="D102" s="132" t="s">
        <v>104</v>
      </c>
      <c r="E102" s="133">
        <v>243</v>
      </c>
      <c r="F102" s="4"/>
      <c r="G102" s="4" t="s">
        <v>7</v>
      </c>
      <c r="H102" s="4" t="s">
        <v>7</v>
      </c>
      <c r="I102" s="4" t="s">
        <v>7</v>
      </c>
      <c r="J102" s="4" t="s">
        <v>7</v>
      </c>
      <c r="K102" s="4" t="s">
        <v>7</v>
      </c>
      <c r="L102" s="4" t="s">
        <v>7</v>
      </c>
      <c r="M102" s="4" t="s">
        <v>7</v>
      </c>
      <c r="N102" s="4"/>
      <c r="O102" s="4"/>
      <c r="P102" s="4" t="s">
        <v>7</v>
      </c>
      <c r="Q102" s="4" t="s">
        <v>7</v>
      </c>
      <c r="R102" s="4" t="s">
        <v>7</v>
      </c>
      <c r="S102" s="4"/>
      <c r="T102" s="4"/>
    </row>
    <row r="103" spans="1:20" ht="30.6" customHeight="1" x14ac:dyDescent="0.2">
      <c r="A103" s="136"/>
      <c r="B103" s="134"/>
      <c r="C103" s="135" t="s">
        <v>105</v>
      </c>
      <c r="D103" s="132" t="s">
        <v>106</v>
      </c>
      <c r="E103" s="133">
        <v>243</v>
      </c>
      <c r="F103" s="4"/>
      <c r="G103" s="4" t="s">
        <v>7</v>
      </c>
      <c r="H103" s="4" t="s">
        <v>7</v>
      </c>
      <c r="I103" s="4" t="s">
        <v>7</v>
      </c>
      <c r="J103" s="4" t="s">
        <v>7</v>
      </c>
      <c r="K103" s="4" t="s">
        <v>7</v>
      </c>
      <c r="L103" s="4" t="s">
        <v>7</v>
      </c>
      <c r="M103" s="4" t="s">
        <v>7</v>
      </c>
      <c r="N103" s="4"/>
      <c r="O103" s="4"/>
      <c r="P103" s="4" t="s">
        <v>7</v>
      </c>
      <c r="Q103" s="4" t="s">
        <v>7</v>
      </c>
      <c r="R103" s="4" t="s">
        <v>7</v>
      </c>
      <c r="S103" s="4"/>
      <c r="T103" s="4"/>
    </row>
    <row r="104" spans="1:20" ht="19.899999999999999" customHeight="1" x14ac:dyDescent="0.2">
      <c r="A104" s="136"/>
      <c r="B104" s="134"/>
      <c r="C104" s="135" t="s">
        <v>107</v>
      </c>
      <c r="D104" s="132" t="s">
        <v>108</v>
      </c>
      <c r="E104" s="133">
        <v>243</v>
      </c>
      <c r="F104" s="4"/>
      <c r="G104" s="4" t="s">
        <v>7</v>
      </c>
      <c r="H104" s="4" t="s">
        <v>7</v>
      </c>
      <c r="I104" s="4" t="s">
        <v>7</v>
      </c>
      <c r="J104" s="4" t="s">
        <v>7</v>
      </c>
      <c r="K104" s="4" t="s">
        <v>7</v>
      </c>
      <c r="L104" s="4" t="s">
        <v>7</v>
      </c>
      <c r="M104" s="4" t="s">
        <v>7</v>
      </c>
      <c r="N104" s="4"/>
      <c r="O104" s="4"/>
      <c r="P104" s="4" t="s">
        <v>7</v>
      </c>
      <c r="Q104" s="4" t="s">
        <v>7</v>
      </c>
      <c r="R104" s="4" t="s">
        <v>7</v>
      </c>
      <c r="S104" s="4"/>
      <c r="T104" s="4"/>
    </row>
    <row r="105" spans="1:20" ht="30" customHeight="1" x14ac:dyDescent="0.2">
      <c r="A105" s="136"/>
      <c r="B105" s="134"/>
      <c r="C105" s="1" t="s">
        <v>109</v>
      </c>
      <c r="D105" s="132" t="s">
        <v>110</v>
      </c>
      <c r="E105" s="133">
        <v>243</v>
      </c>
      <c r="F105" s="4"/>
      <c r="G105" s="4" t="s">
        <v>7</v>
      </c>
      <c r="H105" s="4" t="s">
        <v>7</v>
      </c>
      <c r="I105" s="4" t="s">
        <v>7</v>
      </c>
      <c r="J105" s="4" t="s">
        <v>7</v>
      </c>
      <c r="K105" s="4" t="s">
        <v>7</v>
      </c>
      <c r="L105" s="4" t="s">
        <v>7</v>
      </c>
      <c r="M105" s="4" t="s">
        <v>7</v>
      </c>
      <c r="N105" s="4"/>
      <c r="O105" s="4"/>
      <c r="P105" s="4" t="s">
        <v>7</v>
      </c>
      <c r="Q105" s="4" t="s">
        <v>7</v>
      </c>
      <c r="R105" s="4" t="s">
        <v>7</v>
      </c>
      <c r="S105" s="4"/>
      <c r="T105" s="4"/>
    </row>
    <row r="106" spans="1:20" ht="32.450000000000003" customHeight="1" x14ac:dyDescent="0.2">
      <c r="A106" s="136"/>
      <c r="B106" s="134"/>
      <c r="C106" s="135" t="s">
        <v>111</v>
      </c>
      <c r="D106" s="132" t="s">
        <v>112</v>
      </c>
      <c r="E106" s="133">
        <v>243</v>
      </c>
      <c r="F106" s="4"/>
      <c r="G106" s="4" t="s">
        <v>7</v>
      </c>
      <c r="H106" s="4" t="s">
        <v>7</v>
      </c>
      <c r="I106" s="4" t="s">
        <v>7</v>
      </c>
      <c r="J106" s="4" t="s">
        <v>7</v>
      </c>
      <c r="K106" s="4" t="s">
        <v>7</v>
      </c>
      <c r="L106" s="4" t="s">
        <v>7</v>
      </c>
      <c r="M106" s="4" t="s">
        <v>7</v>
      </c>
      <c r="N106" s="4"/>
      <c r="O106" s="4"/>
      <c r="P106" s="4" t="s">
        <v>7</v>
      </c>
      <c r="Q106" s="4" t="s">
        <v>7</v>
      </c>
      <c r="R106" s="4" t="s">
        <v>7</v>
      </c>
      <c r="S106" s="4"/>
      <c r="T106" s="4"/>
    </row>
    <row r="107" spans="1:20" ht="31.15" customHeight="1" x14ac:dyDescent="0.2">
      <c r="A107" s="136"/>
      <c r="B107" s="134"/>
      <c r="C107" s="135" t="s">
        <v>113</v>
      </c>
      <c r="D107" s="132" t="s">
        <v>114</v>
      </c>
      <c r="E107" s="133">
        <v>243</v>
      </c>
      <c r="F107" s="4"/>
      <c r="G107" s="4" t="s">
        <v>7</v>
      </c>
      <c r="H107" s="4" t="s">
        <v>7</v>
      </c>
      <c r="I107" s="4" t="s">
        <v>7</v>
      </c>
      <c r="J107" s="4" t="s">
        <v>7</v>
      </c>
      <c r="K107" s="4" t="s">
        <v>7</v>
      </c>
      <c r="L107" s="4" t="s">
        <v>7</v>
      </c>
      <c r="M107" s="4" t="s">
        <v>7</v>
      </c>
      <c r="N107" s="4"/>
      <c r="O107" s="4"/>
      <c r="P107" s="4" t="s">
        <v>7</v>
      </c>
      <c r="Q107" s="4" t="s">
        <v>7</v>
      </c>
      <c r="R107" s="4" t="s">
        <v>7</v>
      </c>
      <c r="S107" s="4"/>
      <c r="T107" s="4"/>
    </row>
    <row r="108" spans="1:20" ht="26.25" customHeight="1" x14ac:dyDescent="0.2">
      <c r="A108" s="136"/>
      <c r="B108" s="176" t="s">
        <v>115</v>
      </c>
      <c r="C108" s="177"/>
      <c r="D108" s="132" t="s">
        <v>116</v>
      </c>
      <c r="E108" s="133">
        <v>244</v>
      </c>
      <c r="F108" s="7">
        <f>G108+H108+I108+J108+K108+L108+M108+N108+O108+P108+Q108+R108+S108+T108</f>
        <v>1338773.76</v>
      </c>
      <c r="G108" s="4"/>
      <c r="H108" s="4">
        <f>H110+H112+H111+H113+H114+H115+H116+H117+H118+H119</f>
        <v>638773.76000000001</v>
      </c>
      <c r="I108" s="4"/>
      <c r="J108" s="4">
        <f>J110+J112+J111+J113+J114+J115+J116+J117+J118+J119</f>
        <v>0</v>
      </c>
      <c r="K108" s="4"/>
      <c r="L108" s="4"/>
      <c r="M108" s="4">
        <f>M110+M112+M111+M113+M114+M115+M116+M117+M118+M119</f>
        <v>0</v>
      </c>
      <c r="N108" s="4"/>
      <c r="O108" s="4"/>
      <c r="P108" s="4"/>
      <c r="Q108" s="4"/>
      <c r="R108" s="4">
        <f>R110+R112+R111+R113+R114+R115+R116+R117+R118+R119</f>
        <v>700000</v>
      </c>
      <c r="S108" s="4"/>
      <c r="T108" s="4"/>
    </row>
    <row r="109" spans="1:20" ht="16.899999999999999" customHeight="1" x14ac:dyDescent="0.2">
      <c r="A109" s="136"/>
      <c r="B109" s="134"/>
      <c r="C109" s="135" t="s">
        <v>21</v>
      </c>
      <c r="D109" s="132" t="s">
        <v>7</v>
      </c>
      <c r="E109" s="132" t="s">
        <v>7</v>
      </c>
      <c r="F109" s="4" t="s">
        <v>7</v>
      </c>
      <c r="G109" s="4" t="s">
        <v>7</v>
      </c>
      <c r="H109" s="4" t="s">
        <v>7</v>
      </c>
      <c r="I109" s="4" t="s">
        <v>7</v>
      </c>
      <c r="J109" s="4" t="s">
        <v>7</v>
      </c>
      <c r="K109" s="4" t="s">
        <v>7</v>
      </c>
      <c r="L109" s="4" t="s">
        <v>7</v>
      </c>
      <c r="M109" s="4" t="s">
        <v>7</v>
      </c>
      <c r="N109" s="4" t="s">
        <v>7</v>
      </c>
      <c r="O109" s="4" t="s">
        <v>7</v>
      </c>
      <c r="P109" s="4" t="s">
        <v>7</v>
      </c>
      <c r="Q109" s="4" t="s">
        <v>7</v>
      </c>
      <c r="R109" s="4" t="s">
        <v>7</v>
      </c>
      <c r="S109" s="4" t="s">
        <v>7</v>
      </c>
      <c r="T109" s="4" t="s">
        <v>7</v>
      </c>
    </row>
    <row r="110" spans="1:20" ht="16.899999999999999" customHeight="1" x14ac:dyDescent="0.2">
      <c r="A110" s="136"/>
      <c r="B110" s="134"/>
      <c r="C110" s="135" t="s">
        <v>117</v>
      </c>
      <c r="D110" s="132" t="s">
        <v>118</v>
      </c>
      <c r="E110" s="133">
        <v>244</v>
      </c>
      <c r="F110" s="7">
        <f t="shared" ref="F110:F120" si="13">G110+H110+I110+J110+K110+L110+M110+N110+O110+P110+Q110+R110+S110+T110</f>
        <v>140000</v>
      </c>
      <c r="G110" s="4"/>
      <c r="H110" s="4">
        <v>140000</v>
      </c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</row>
    <row r="111" spans="1:20" ht="16.899999999999999" customHeight="1" x14ac:dyDescent="0.2">
      <c r="A111" s="136"/>
      <c r="B111" s="134"/>
      <c r="C111" s="135" t="s">
        <v>101</v>
      </c>
      <c r="D111" s="132" t="s">
        <v>119</v>
      </c>
      <c r="E111" s="133">
        <v>244</v>
      </c>
      <c r="F111" s="7">
        <f t="shared" si="13"/>
        <v>0</v>
      </c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</row>
    <row r="112" spans="1:20" ht="18.600000000000001" customHeight="1" x14ac:dyDescent="0.2">
      <c r="A112" s="136"/>
      <c r="B112" s="134"/>
      <c r="C112" s="135" t="s">
        <v>120</v>
      </c>
      <c r="D112" s="132" t="s">
        <v>121</v>
      </c>
      <c r="E112" s="133">
        <v>244</v>
      </c>
      <c r="F112" s="7">
        <f t="shared" si="13"/>
        <v>22000</v>
      </c>
      <c r="G112" s="4"/>
      <c r="H112" s="4">
        <v>22000</v>
      </c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</row>
    <row r="113" spans="1:20" ht="31.9" customHeight="1" x14ac:dyDescent="0.2">
      <c r="A113" s="136"/>
      <c r="B113" s="134"/>
      <c r="C113" s="135" t="s">
        <v>103</v>
      </c>
      <c r="D113" s="132" t="s">
        <v>122</v>
      </c>
      <c r="E113" s="133">
        <v>244</v>
      </c>
      <c r="F113" s="7">
        <f t="shared" si="13"/>
        <v>48000</v>
      </c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>
        <v>48000</v>
      </c>
      <c r="S113" s="4"/>
      <c r="T113" s="4"/>
    </row>
    <row r="114" spans="1:20" ht="32.450000000000003" customHeight="1" x14ac:dyDescent="0.2">
      <c r="A114" s="136"/>
      <c r="B114" s="134"/>
      <c r="C114" s="135" t="s">
        <v>105</v>
      </c>
      <c r="D114" s="132" t="s">
        <v>123</v>
      </c>
      <c r="E114" s="133">
        <v>244</v>
      </c>
      <c r="F114" s="7">
        <f t="shared" si="13"/>
        <v>335500</v>
      </c>
      <c r="G114" s="4"/>
      <c r="H114" s="4">
        <v>140000</v>
      </c>
      <c r="I114" s="4"/>
      <c r="J114" s="4"/>
      <c r="K114" s="4"/>
      <c r="L114" s="4"/>
      <c r="M114" s="4"/>
      <c r="N114" s="4"/>
      <c r="O114" s="4"/>
      <c r="P114" s="4"/>
      <c r="Q114" s="4"/>
      <c r="R114" s="4">
        <v>195500</v>
      </c>
      <c r="S114" s="4"/>
      <c r="T114" s="4"/>
    </row>
    <row r="115" spans="1:20" ht="18.600000000000001" customHeight="1" x14ac:dyDescent="0.2">
      <c r="A115" s="136"/>
      <c r="B115" s="134"/>
      <c r="C115" s="135" t="s">
        <v>107</v>
      </c>
      <c r="D115" s="132" t="s">
        <v>124</v>
      </c>
      <c r="E115" s="133">
        <v>244</v>
      </c>
      <c r="F115" s="7">
        <f t="shared" si="13"/>
        <v>302273.76</v>
      </c>
      <c r="G115" s="4"/>
      <c r="H115" s="4">
        <v>136773.76000000001</v>
      </c>
      <c r="I115" s="4"/>
      <c r="J115" s="4"/>
      <c r="K115" s="4"/>
      <c r="L115" s="4"/>
      <c r="M115" s="4"/>
      <c r="N115" s="4"/>
      <c r="O115" s="4"/>
      <c r="P115" s="4"/>
      <c r="Q115" s="4"/>
      <c r="R115" s="4">
        <v>165500</v>
      </c>
      <c r="S115" s="4"/>
      <c r="T115" s="4"/>
    </row>
    <row r="116" spans="1:20" ht="18.600000000000001" customHeight="1" x14ac:dyDescent="0.2">
      <c r="A116" s="136"/>
      <c r="B116" s="134"/>
      <c r="C116" s="135" t="s">
        <v>125</v>
      </c>
      <c r="D116" s="132" t="s">
        <v>126</v>
      </c>
      <c r="E116" s="133">
        <v>244</v>
      </c>
      <c r="F116" s="7">
        <f t="shared" si="13"/>
        <v>20000</v>
      </c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>
        <v>20000</v>
      </c>
      <c r="S116" s="4"/>
      <c r="T116" s="4"/>
    </row>
    <row r="117" spans="1:20" ht="30.6" customHeight="1" x14ac:dyDescent="0.2">
      <c r="A117" s="136"/>
      <c r="B117" s="134"/>
      <c r="C117" s="135" t="s">
        <v>109</v>
      </c>
      <c r="D117" s="132" t="s">
        <v>127</v>
      </c>
      <c r="E117" s="133">
        <v>244</v>
      </c>
      <c r="F117" s="7">
        <f t="shared" si="13"/>
        <v>0</v>
      </c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</row>
    <row r="118" spans="1:20" ht="30.6" customHeight="1" x14ac:dyDescent="0.2">
      <c r="A118" s="136"/>
      <c r="B118" s="134"/>
      <c r="C118" s="135" t="s">
        <v>111</v>
      </c>
      <c r="D118" s="132" t="s">
        <v>128</v>
      </c>
      <c r="E118" s="133">
        <v>244</v>
      </c>
      <c r="F118" s="7">
        <f t="shared" si="13"/>
        <v>110000</v>
      </c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>
        <v>110000</v>
      </c>
      <c r="S118" s="4"/>
      <c r="T118" s="4"/>
    </row>
    <row r="119" spans="1:20" ht="30.6" customHeight="1" x14ac:dyDescent="0.2">
      <c r="A119" s="136"/>
      <c r="B119" s="134"/>
      <c r="C119" s="135" t="s">
        <v>113</v>
      </c>
      <c r="D119" s="132" t="s">
        <v>129</v>
      </c>
      <c r="E119" s="133">
        <v>244</v>
      </c>
      <c r="F119" s="7">
        <f t="shared" si="13"/>
        <v>361000</v>
      </c>
      <c r="G119" s="4"/>
      <c r="H119" s="4">
        <v>200000</v>
      </c>
      <c r="I119" s="4"/>
      <c r="J119" s="4"/>
      <c r="K119" s="4"/>
      <c r="L119" s="4"/>
      <c r="M119" s="4"/>
      <c r="N119" s="4"/>
      <c r="O119" s="4"/>
      <c r="P119" s="4"/>
      <c r="Q119" s="4"/>
      <c r="R119" s="4">
        <v>161000</v>
      </c>
      <c r="S119" s="4"/>
      <c r="T119" s="4"/>
    </row>
    <row r="120" spans="1:20" s="84" customFormat="1" ht="19.5" customHeight="1" x14ac:dyDescent="0.2">
      <c r="A120" s="81"/>
      <c r="B120" s="163" t="s">
        <v>330</v>
      </c>
      <c r="C120" s="164"/>
      <c r="D120" s="82" t="s">
        <v>335</v>
      </c>
      <c r="E120" s="78">
        <v>247</v>
      </c>
      <c r="F120" s="7">
        <f t="shared" si="13"/>
        <v>350000</v>
      </c>
      <c r="G120" s="83"/>
      <c r="H120" s="83">
        <v>350000</v>
      </c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</row>
    <row r="121" spans="1:20" ht="44.45" customHeight="1" x14ac:dyDescent="0.2">
      <c r="A121" s="136"/>
      <c r="B121" s="176" t="s">
        <v>130</v>
      </c>
      <c r="C121" s="177"/>
      <c r="D121" s="132" t="s">
        <v>131</v>
      </c>
      <c r="E121" s="133">
        <v>400</v>
      </c>
      <c r="F121" s="4"/>
      <c r="G121" s="4" t="s">
        <v>7</v>
      </c>
      <c r="H121" s="4" t="s">
        <v>7</v>
      </c>
      <c r="I121" s="4" t="s">
        <v>7</v>
      </c>
      <c r="J121" s="4" t="s">
        <v>7</v>
      </c>
      <c r="K121" s="4" t="s">
        <v>7</v>
      </c>
      <c r="L121" s="4" t="s">
        <v>7</v>
      </c>
      <c r="M121" s="4" t="s">
        <v>7</v>
      </c>
      <c r="N121" s="4" t="s">
        <v>7</v>
      </c>
      <c r="O121" s="4" t="s">
        <v>7</v>
      </c>
      <c r="P121" s="4"/>
      <c r="Q121" s="4"/>
      <c r="R121" s="4" t="s">
        <v>7</v>
      </c>
      <c r="S121" s="4"/>
      <c r="T121" s="4"/>
    </row>
    <row r="122" spans="1:20" ht="16.899999999999999" customHeight="1" x14ac:dyDescent="0.2">
      <c r="A122" s="136"/>
      <c r="C122" s="134" t="s">
        <v>21</v>
      </c>
      <c r="D122" s="132" t="s">
        <v>7</v>
      </c>
      <c r="E122" s="132" t="s">
        <v>7</v>
      </c>
      <c r="F122" s="4" t="s">
        <v>7</v>
      </c>
      <c r="G122" s="4" t="s">
        <v>7</v>
      </c>
      <c r="H122" s="4" t="s">
        <v>7</v>
      </c>
      <c r="I122" s="4" t="s">
        <v>7</v>
      </c>
      <c r="J122" s="4" t="s">
        <v>7</v>
      </c>
      <c r="K122" s="4" t="s">
        <v>7</v>
      </c>
      <c r="L122" s="4" t="s">
        <v>7</v>
      </c>
      <c r="M122" s="4" t="s">
        <v>7</v>
      </c>
      <c r="N122" s="4" t="s">
        <v>7</v>
      </c>
      <c r="O122" s="4" t="s">
        <v>7</v>
      </c>
      <c r="P122" s="4" t="s">
        <v>7</v>
      </c>
      <c r="Q122" s="4" t="s">
        <v>7</v>
      </c>
      <c r="R122" s="4" t="s">
        <v>7</v>
      </c>
      <c r="S122" s="4" t="s">
        <v>7</v>
      </c>
      <c r="T122" s="4" t="s">
        <v>7</v>
      </c>
    </row>
    <row r="123" spans="1:20" ht="59.45" customHeight="1" x14ac:dyDescent="0.2">
      <c r="A123" s="136"/>
      <c r="B123" s="134"/>
      <c r="C123" s="135" t="s">
        <v>132</v>
      </c>
      <c r="D123" s="132" t="s">
        <v>133</v>
      </c>
      <c r="E123" s="133">
        <v>406</v>
      </c>
      <c r="F123" s="4"/>
      <c r="G123" s="4" t="s">
        <v>7</v>
      </c>
      <c r="H123" s="4" t="s">
        <v>7</v>
      </c>
      <c r="I123" s="4" t="s">
        <v>7</v>
      </c>
      <c r="J123" s="4" t="s">
        <v>7</v>
      </c>
      <c r="K123" s="4" t="s">
        <v>7</v>
      </c>
      <c r="L123" s="4" t="s">
        <v>7</v>
      </c>
      <c r="M123" s="4" t="s">
        <v>7</v>
      </c>
      <c r="N123" s="4" t="s">
        <v>7</v>
      </c>
      <c r="O123" s="4" t="s">
        <v>7</v>
      </c>
      <c r="P123" s="4"/>
      <c r="Q123" s="4"/>
      <c r="R123" s="4" t="s">
        <v>7</v>
      </c>
      <c r="S123" s="4"/>
      <c r="T123" s="4"/>
    </row>
    <row r="124" spans="1:20" ht="58.15" customHeight="1" x14ac:dyDescent="0.2">
      <c r="A124" s="136"/>
      <c r="B124" s="134"/>
      <c r="C124" s="135" t="s">
        <v>134</v>
      </c>
      <c r="D124" s="132" t="s">
        <v>135</v>
      </c>
      <c r="E124" s="133">
        <v>407</v>
      </c>
      <c r="F124" s="4"/>
      <c r="G124" s="4" t="s">
        <v>7</v>
      </c>
      <c r="H124" s="4" t="s">
        <v>7</v>
      </c>
      <c r="I124" s="4" t="s">
        <v>7</v>
      </c>
      <c r="J124" s="4" t="s">
        <v>7</v>
      </c>
      <c r="K124" s="4" t="s">
        <v>7</v>
      </c>
      <c r="L124" s="4" t="s">
        <v>7</v>
      </c>
      <c r="M124" s="4" t="s">
        <v>7</v>
      </c>
      <c r="N124" s="4" t="s">
        <v>7</v>
      </c>
      <c r="O124" s="4" t="s">
        <v>7</v>
      </c>
      <c r="P124" s="4"/>
      <c r="Q124" s="4"/>
      <c r="R124" s="4" t="s">
        <v>7</v>
      </c>
      <c r="S124" s="4"/>
      <c r="T124" s="4"/>
    </row>
    <row r="125" spans="1:20" ht="21.6" customHeight="1" x14ac:dyDescent="0.2">
      <c r="B125" s="191" t="s">
        <v>257</v>
      </c>
      <c r="C125" s="191"/>
      <c r="D125" s="191"/>
      <c r="E125" s="191"/>
      <c r="F125" s="191"/>
      <c r="G125" s="191"/>
      <c r="H125" s="191"/>
      <c r="I125" s="19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s="45" customFormat="1" ht="22.9" customHeight="1" x14ac:dyDescent="0.2">
      <c r="A126" s="144"/>
      <c r="B126" s="191" t="s">
        <v>258</v>
      </c>
      <c r="C126" s="191"/>
      <c r="D126" s="191"/>
      <c r="E126" s="191"/>
      <c r="F126" s="191"/>
      <c r="G126" s="191"/>
      <c r="H126" s="191"/>
      <c r="I126" s="191"/>
      <c r="J126" s="191"/>
      <c r="K126" s="191"/>
      <c r="L126" s="191"/>
      <c r="M126" s="191"/>
    </row>
    <row r="127" spans="1:20" s="46" customFormat="1" ht="15.6" customHeight="1" x14ac:dyDescent="0.2">
      <c r="A127" s="145"/>
      <c r="B127" s="195" t="s">
        <v>259</v>
      </c>
      <c r="C127" s="195"/>
      <c r="D127" s="195"/>
      <c r="E127" s="195"/>
      <c r="F127" s="195"/>
      <c r="G127" s="195"/>
      <c r="H127" s="195"/>
      <c r="I127" s="195"/>
      <c r="J127" s="195"/>
      <c r="K127" s="195"/>
      <c r="L127" s="195"/>
      <c r="M127" s="195"/>
      <c r="N127" s="195"/>
    </row>
    <row r="128" spans="1:20" s="46" customFormat="1" ht="16.149999999999999" customHeight="1" x14ac:dyDescent="0.2">
      <c r="A128" s="145"/>
      <c r="B128" s="195" t="s">
        <v>260</v>
      </c>
      <c r="C128" s="195"/>
      <c r="D128" s="195"/>
      <c r="E128" s="195"/>
      <c r="F128" s="195"/>
      <c r="G128" s="195"/>
      <c r="H128" s="195"/>
      <c r="I128" s="195"/>
      <c r="J128" s="195"/>
      <c r="K128" s="195"/>
      <c r="L128" s="195"/>
      <c r="M128" s="195"/>
      <c r="N128" s="195"/>
    </row>
    <row r="129" spans="1:20" s="46" customFormat="1" ht="13.15" customHeight="1" x14ac:dyDescent="0.2">
      <c r="A129" s="145"/>
      <c r="B129" s="195" t="s">
        <v>261</v>
      </c>
      <c r="C129" s="195"/>
      <c r="D129" s="195"/>
      <c r="E129" s="195"/>
      <c r="F129" s="195"/>
      <c r="G129" s="195"/>
      <c r="H129" s="195"/>
      <c r="I129" s="195"/>
      <c r="J129" s="195"/>
      <c r="K129" s="195"/>
      <c r="L129" s="195"/>
      <c r="M129" s="195"/>
      <c r="N129" s="195"/>
    </row>
    <row r="130" spans="1:20" s="46" customFormat="1" ht="13.15" customHeight="1" x14ac:dyDescent="0.2">
      <c r="A130" s="145"/>
      <c r="B130" s="195" t="s">
        <v>262</v>
      </c>
      <c r="C130" s="195"/>
      <c r="D130" s="195"/>
      <c r="E130" s="195"/>
      <c r="F130" s="195"/>
      <c r="G130" s="195"/>
      <c r="H130" s="195"/>
      <c r="I130" s="195"/>
      <c r="J130" s="195"/>
      <c r="K130" s="195"/>
      <c r="L130" s="195"/>
      <c r="M130" s="195"/>
      <c r="N130" s="195"/>
    </row>
    <row r="131" spans="1:20" s="46" customFormat="1" ht="13.15" customHeight="1" x14ac:dyDescent="0.2">
      <c r="A131" s="145"/>
      <c r="B131" s="195" t="s">
        <v>263</v>
      </c>
      <c r="C131" s="195"/>
      <c r="D131" s="195"/>
      <c r="E131" s="195"/>
      <c r="F131" s="195"/>
      <c r="G131" s="195"/>
      <c r="H131" s="195"/>
      <c r="I131" s="195"/>
      <c r="J131" s="195"/>
      <c r="K131" s="195"/>
      <c r="L131" s="195"/>
      <c r="M131" s="195"/>
      <c r="N131" s="195"/>
    </row>
    <row r="132" spans="1:20" s="46" customFormat="1" ht="13.15" customHeight="1" x14ac:dyDescent="0.2">
      <c r="A132" s="145"/>
      <c r="B132" s="195" t="s">
        <v>264</v>
      </c>
      <c r="C132" s="195"/>
      <c r="D132" s="195"/>
      <c r="E132" s="195"/>
      <c r="F132" s="195"/>
      <c r="G132" s="195"/>
      <c r="H132" s="195"/>
      <c r="I132" s="195"/>
      <c r="J132" s="195"/>
      <c r="K132" s="195"/>
      <c r="L132" s="195"/>
      <c r="M132" s="195"/>
      <c r="N132" s="195"/>
    </row>
    <row r="133" spans="1:20" s="46" customFormat="1" ht="13.15" customHeight="1" x14ac:dyDescent="0.2">
      <c r="A133" s="145"/>
      <c r="B133" s="195" t="s">
        <v>265</v>
      </c>
      <c r="C133" s="195"/>
      <c r="D133" s="195"/>
      <c r="E133" s="195"/>
      <c r="F133" s="195"/>
      <c r="G133" s="195"/>
      <c r="H133" s="195"/>
      <c r="I133" s="195"/>
      <c r="J133" s="195"/>
      <c r="K133" s="195"/>
      <c r="L133" s="195"/>
      <c r="M133" s="195"/>
      <c r="N133" s="195"/>
    </row>
    <row r="134" spans="1:20" s="46" customFormat="1" ht="13.15" customHeight="1" x14ac:dyDescent="0.2">
      <c r="A134" s="145"/>
      <c r="B134" s="196" t="s">
        <v>336</v>
      </c>
      <c r="C134" s="196"/>
      <c r="D134" s="196"/>
      <c r="E134" s="196"/>
      <c r="F134" s="196"/>
      <c r="G134" s="196"/>
      <c r="H134" s="196"/>
      <c r="I134" s="196"/>
      <c r="J134" s="196"/>
      <c r="K134" s="196"/>
      <c r="L134" s="196"/>
      <c r="M134" s="196"/>
      <c r="N134" s="196"/>
    </row>
    <row r="135" spans="1:20" s="46" customFormat="1" ht="13.15" customHeight="1" x14ac:dyDescent="0.2">
      <c r="A135" s="145"/>
      <c r="B135" s="196" t="s">
        <v>337</v>
      </c>
      <c r="C135" s="196"/>
      <c r="D135" s="196"/>
      <c r="E135" s="196"/>
      <c r="F135" s="196"/>
      <c r="G135" s="196"/>
      <c r="H135" s="196"/>
      <c r="I135" s="196"/>
      <c r="J135" s="196"/>
      <c r="K135" s="196"/>
      <c r="L135" s="196"/>
      <c r="M135" s="196"/>
      <c r="N135" s="196"/>
    </row>
    <row r="136" spans="1:20" s="46" customFormat="1" ht="13.15" customHeight="1" x14ac:dyDescent="0.2">
      <c r="A136" s="145"/>
      <c r="B136" s="196" t="s">
        <v>338</v>
      </c>
      <c r="C136" s="196"/>
      <c r="D136" s="196"/>
      <c r="E136" s="196"/>
      <c r="F136" s="196"/>
      <c r="G136" s="196"/>
      <c r="H136" s="196"/>
      <c r="I136" s="196"/>
      <c r="J136" s="196"/>
      <c r="K136" s="196"/>
      <c r="L136" s="196"/>
      <c r="M136" s="196"/>
      <c r="N136" s="196"/>
    </row>
    <row r="137" spans="1:20" s="46" customFormat="1" ht="13.15" customHeight="1" x14ac:dyDescent="0.2">
      <c r="A137" s="145"/>
      <c r="B137" s="196" t="s">
        <v>339</v>
      </c>
      <c r="C137" s="196"/>
      <c r="D137" s="196"/>
      <c r="E137" s="196"/>
      <c r="F137" s="196"/>
      <c r="G137" s="196"/>
      <c r="H137" s="196"/>
      <c r="I137" s="196"/>
      <c r="J137" s="196"/>
      <c r="K137" s="196"/>
      <c r="L137" s="196"/>
      <c r="M137" s="196"/>
      <c r="N137" s="196"/>
    </row>
    <row r="138" spans="1:20" ht="21" customHeight="1" x14ac:dyDescent="0.2">
      <c r="A138" s="141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</row>
    <row r="139" spans="1:20" ht="19.149999999999999" customHeight="1" x14ac:dyDescent="0.25">
      <c r="A139" s="190" t="s">
        <v>266</v>
      </c>
      <c r="B139" s="190"/>
      <c r="C139" s="190"/>
      <c r="D139" s="190"/>
      <c r="E139" s="190"/>
      <c r="F139" s="190"/>
      <c r="G139" s="190"/>
      <c r="I139" s="2"/>
      <c r="K139" s="194" t="s">
        <v>357</v>
      </c>
      <c r="L139" s="194"/>
    </row>
    <row r="140" spans="1:20" ht="15.6" customHeight="1" x14ac:dyDescent="0.25">
      <c r="A140" s="190"/>
      <c r="B140" s="190"/>
      <c r="C140" s="190"/>
      <c r="D140" s="47"/>
      <c r="E140" s="140"/>
      <c r="F140" s="19"/>
      <c r="G140" s="19"/>
      <c r="I140" s="142" t="s">
        <v>162</v>
      </c>
      <c r="K140" s="193" t="s">
        <v>182</v>
      </c>
      <c r="L140" s="193"/>
    </row>
    <row r="141" spans="1:20" ht="15.6" customHeight="1" x14ac:dyDescent="0.25">
      <c r="A141" s="190" t="s">
        <v>164</v>
      </c>
      <c r="B141" s="190"/>
      <c r="C141" s="190"/>
      <c r="D141" s="190"/>
      <c r="E141" s="190"/>
      <c r="F141" s="190"/>
      <c r="G141" s="190"/>
      <c r="I141" s="2"/>
      <c r="K141" s="194"/>
      <c r="L141" s="194"/>
    </row>
    <row r="142" spans="1:20" ht="13.9" customHeight="1" x14ac:dyDescent="0.25">
      <c r="A142" s="48"/>
      <c r="B142" s="49"/>
      <c r="C142" s="48"/>
      <c r="D142" s="47"/>
      <c r="E142" s="48"/>
      <c r="F142" s="19"/>
      <c r="G142" s="19"/>
      <c r="I142" s="17" t="s">
        <v>162</v>
      </c>
      <c r="K142" s="193" t="s">
        <v>182</v>
      </c>
      <c r="L142" s="193"/>
    </row>
    <row r="143" spans="1:20" s="14" customFormat="1" ht="18.600000000000001" customHeight="1" x14ac:dyDescent="0.25">
      <c r="A143" s="190" t="s">
        <v>165</v>
      </c>
      <c r="B143" s="190"/>
      <c r="C143" s="190"/>
      <c r="D143" s="190"/>
      <c r="E143" s="190"/>
      <c r="F143" s="190"/>
      <c r="G143" s="190"/>
      <c r="I143" s="18"/>
      <c r="K143" s="194" t="s">
        <v>358</v>
      </c>
      <c r="L143" s="194"/>
    </row>
    <row r="144" spans="1:20" s="14" customFormat="1" ht="15.6" customHeight="1" x14ac:dyDescent="0.2">
      <c r="A144" s="1"/>
      <c r="B144" s="11"/>
      <c r="C144" s="1"/>
      <c r="D144" s="15"/>
      <c r="E144" s="146"/>
      <c r="I144" s="17" t="s">
        <v>162</v>
      </c>
      <c r="K144" s="193" t="s">
        <v>182</v>
      </c>
      <c r="L144" s="193"/>
    </row>
    <row r="145" spans="1:20" s="14" customFormat="1" ht="22.5" customHeight="1" x14ac:dyDescent="0.25">
      <c r="A145" s="190" t="s">
        <v>166</v>
      </c>
      <c r="B145" s="190"/>
      <c r="C145" s="190"/>
      <c r="D145" s="190"/>
      <c r="E145" s="190"/>
      <c r="I145" s="18"/>
      <c r="K145" s="194" t="s">
        <v>358</v>
      </c>
      <c r="L145" s="194"/>
    </row>
    <row r="146" spans="1:20" s="14" customFormat="1" ht="18.600000000000001" customHeight="1" x14ac:dyDescent="0.25">
      <c r="A146" s="190" t="s">
        <v>361</v>
      </c>
      <c r="B146" s="190"/>
      <c r="C146" s="190"/>
      <c r="D146" s="15"/>
      <c r="E146" s="146"/>
      <c r="I146" s="17" t="s">
        <v>162</v>
      </c>
      <c r="K146" s="193" t="s">
        <v>182</v>
      </c>
      <c r="L146" s="193"/>
    </row>
    <row r="148" spans="1:20" ht="19.149999999999999" customHeight="1" x14ac:dyDescent="0.25">
      <c r="A148" s="190" t="s">
        <v>380</v>
      </c>
      <c r="B148" s="190"/>
      <c r="C148" s="190"/>
      <c r="D148" s="190"/>
      <c r="F148" s="19"/>
      <c r="G148" s="19"/>
      <c r="H148" s="19"/>
      <c r="I148" s="19"/>
      <c r="J148" s="1"/>
      <c r="K148" s="1"/>
      <c r="L148" s="1"/>
      <c r="M148" s="1"/>
      <c r="N148" s="1"/>
      <c r="O148" s="1"/>
      <c r="P148" s="1"/>
      <c r="Q148" s="1"/>
      <c r="R148" s="19"/>
      <c r="S148" s="19"/>
      <c r="T148" s="19"/>
    </row>
    <row r="149" spans="1:20" x14ac:dyDescent="0.2"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</row>
    <row r="150" spans="1:20" x14ac:dyDescent="0.2"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</row>
    <row r="151" spans="1:20" x14ac:dyDescent="0.2"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</row>
    <row r="152" spans="1:20" x14ac:dyDescent="0.2"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</row>
    <row r="153" spans="1:20" x14ac:dyDescent="0.2"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</row>
    <row r="154" spans="1:20" x14ac:dyDescent="0.2"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</row>
    <row r="155" spans="1:20" x14ac:dyDescent="0.2"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</row>
    <row r="156" spans="1:20" x14ac:dyDescent="0.2"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</row>
    <row r="157" spans="1:20" x14ac:dyDescent="0.2"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</row>
    <row r="158" spans="1:20" x14ac:dyDescent="0.2"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</row>
    <row r="159" spans="1:20" x14ac:dyDescent="0.2"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</row>
    <row r="160" spans="1:20" x14ac:dyDescent="0.2"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</row>
    <row r="161" spans="6:20" x14ac:dyDescent="0.2"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</row>
    <row r="162" spans="6:20" x14ac:dyDescent="0.2"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</row>
    <row r="163" spans="6:20" x14ac:dyDescent="0.2"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</row>
    <row r="164" spans="6:20" x14ac:dyDescent="0.2"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</row>
    <row r="165" spans="6:20" x14ac:dyDescent="0.2"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</row>
    <row r="166" spans="6:20" x14ac:dyDescent="0.2"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</row>
    <row r="167" spans="6:20" x14ac:dyDescent="0.2"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</row>
    <row r="168" spans="6:20" x14ac:dyDescent="0.2"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</row>
    <row r="169" spans="6:20" x14ac:dyDescent="0.2"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</row>
    <row r="170" spans="6:20" x14ac:dyDescent="0.2"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</row>
    <row r="171" spans="6:20" x14ac:dyDescent="0.2"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</row>
    <row r="172" spans="6:20" x14ac:dyDescent="0.2"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</row>
    <row r="173" spans="6:20" x14ac:dyDescent="0.2"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</row>
    <row r="174" spans="6:20" x14ac:dyDescent="0.2"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</row>
    <row r="175" spans="6:20" x14ac:dyDescent="0.2"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</row>
    <row r="176" spans="6:20" x14ac:dyDescent="0.2"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</row>
    <row r="177" spans="6:20" x14ac:dyDescent="0.2"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</row>
    <row r="178" spans="6:20" x14ac:dyDescent="0.2"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</row>
    <row r="179" spans="6:20" x14ac:dyDescent="0.2"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</row>
    <row r="180" spans="6:20" x14ac:dyDescent="0.2"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</row>
    <row r="181" spans="6:20" x14ac:dyDescent="0.2"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</row>
    <row r="182" spans="6:20" x14ac:dyDescent="0.2"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</row>
    <row r="183" spans="6:20" x14ac:dyDescent="0.2"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</row>
    <row r="184" spans="6:20" x14ac:dyDescent="0.2"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</row>
    <row r="185" spans="6:20" x14ac:dyDescent="0.2"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</row>
    <row r="186" spans="6:20" x14ac:dyDescent="0.2"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</row>
    <row r="187" spans="6:20" x14ac:dyDescent="0.2"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</row>
    <row r="188" spans="6:20" x14ac:dyDescent="0.2"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</row>
    <row r="189" spans="6:20" x14ac:dyDescent="0.2"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</row>
    <row r="190" spans="6:20" x14ac:dyDescent="0.2"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</row>
    <row r="191" spans="6:20" x14ac:dyDescent="0.2"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</row>
    <row r="192" spans="6:20" x14ac:dyDescent="0.2"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</row>
    <row r="193" spans="6:20" x14ac:dyDescent="0.2"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</row>
    <row r="194" spans="6:20" x14ac:dyDescent="0.2"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</row>
    <row r="195" spans="6:20" x14ac:dyDescent="0.2"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</row>
    <row r="196" spans="6:20" x14ac:dyDescent="0.2"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</row>
    <row r="197" spans="6:20" x14ac:dyDescent="0.2"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</row>
    <row r="198" spans="6:20" x14ac:dyDescent="0.2"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</row>
    <row r="199" spans="6:20" x14ac:dyDescent="0.2"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</row>
    <row r="200" spans="6:20" x14ac:dyDescent="0.2"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</row>
    <row r="201" spans="6:20" x14ac:dyDescent="0.2"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</row>
    <row r="202" spans="6:20" x14ac:dyDescent="0.2"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</row>
    <row r="203" spans="6:20" x14ac:dyDescent="0.2"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</row>
    <row r="204" spans="6:20" x14ac:dyDescent="0.2"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</row>
    <row r="205" spans="6:20" x14ac:dyDescent="0.2"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</row>
    <row r="206" spans="6:20" x14ac:dyDescent="0.2"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</row>
    <row r="207" spans="6:20" x14ac:dyDescent="0.2"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</row>
    <row r="208" spans="6:20" x14ac:dyDescent="0.2"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</row>
    <row r="209" spans="6:20" x14ac:dyDescent="0.2"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</row>
    <row r="210" spans="6:20" x14ac:dyDescent="0.2"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</row>
    <row r="211" spans="6:20" x14ac:dyDescent="0.2"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</row>
    <row r="212" spans="6:20" x14ac:dyDescent="0.2"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</row>
    <row r="213" spans="6:20" x14ac:dyDescent="0.2"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</row>
    <row r="214" spans="6:20" x14ac:dyDescent="0.2"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</row>
    <row r="215" spans="6:20" x14ac:dyDescent="0.2"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</row>
    <row r="216" spans="6:20" x14ac:dyDescent="0.2"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</row>
    <row r="217" spans="6:20" x14ac:dyDescent="0.2"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</row>
    <row r="218" spans="6:20" x14ac:dyDescent="0.2"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</row>
    <row r="219" spans="6:20" x14ac:dyDescent="0.2"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</row>
    <row r="220" spans="6:20" x14ac:dyDescent="0.2"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</row>
    <row r="221" spans="6:20" x14ac:dyDescent="0.2"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</row>
    <row r="222" spans="6:20" x14ac:dyDescent="0.2"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</row>
    <row r="223" spans="6:20" x14ac:dyDescent="0.2"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</row>
    <row r="224" spans="6:20" x14ac:dyDescent="0.2"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</row>
    <row r="225" spans="6:20" x14ac:dyDescent="0.2"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</row>
    <row r="226" spans="6:20" x14ac:dyDescent="0.2"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</row>
    <row r="227" spans="6:20" x14ac:dyDescent="0.2"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</row>
    <row r="228" spans="6:20" x14ac:dyDescent="0.2"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</row>
    <row r="229" spans="6:20" x14ac:dyDescent="0.2"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</row>
    <row r="230" spans="6:20" x14ac:dyDescent="0.2"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</row>
  </sheetData>
  <mergeCells count="123">
    <mergeCell ref="A1:T1"/>
    <mergeCell ref="A2:T2"/>
    <mergeCell ref="A4:C8"/>
    <mergeCell ref="D4:D8"/>
    <mergeCell ref="E4:E8"/>
    <mergeCell ref="F4:T4"/>
    <mergeCell ref="F5:F8"/>
    <mergeCell ref="G5:T5"/>
    <mergeCell ref="G6:L6"/>
    <mergeCell ref="M6:O6"/>
    <mergeCell ref="O7:O8"/>
    <mergeCell ref="P7:P8"/>
    <mergeCell ref="Q7:Q8"/>
    <mergeCell ref="R7:R8"/>
    <mergeCell ref="S7:S8"/>
    <mergeCell ref="T7:T8"/>
    <mergeCell ref="P6:Q6"/>
    <mergeCell ref="R6:T6"/>
    <mergeCell ref="G7:G8"/>
    <mergeCell ref="H7:H8"/>
    <mergeCell ref="I7:I8"/>
    <mergeCell ref="J7:J8"/>
    <mergeCell ref="K7:K8"/>
    <mergeCell ref="L7:L8"/>
    <mergeCell ref="M7:M8"/>
    <mergeCell ref="N7:N8"/>
    <mergeCell ref="A15:C15"/>
    <mergeCell ref="A16:C16"/>
    <mergeCell ref="B17:C17"/>
    <mergeCell ref="B18:C18"/>
    <mergeCell ref="B19:C19"/>
    <mergeCell ref="B20:C20"/>
    <mergeCell ref="A9:C9"/>
    <mergeCell ref="A10:C10"/>
    <mergeCell ref="A11:C11"/>
    <mergeCell ref="A12:C12"/>
    <mergeCell ref="A13:C13"/>
    <mergeCell ref="A14:C14"/>
    <mergeCell ref="B30:C30"/>
    <mergeCell ref="B31:C31"/>
    <mergeCell ref="B32:C32"/>
    <mergeCell ref="B33:C33"/>
    <mergeCell ref="B34:C34"/>
    <mergeCell ref="A35:C35"/>
    <mergeCell ref="B21:C21"/>
    <mergeCell ref="A25:C25"/>
    <mergeCell ref="A26:C26"/>
    <mergeCell ref="A27:C27"/>
    <mergeCell ref="B28:C28"/>
    <mergeCell ref="B29:C29"/>
    <mergeCell ref="B42:C42"/>
    <mergeCell ref="B43:C43"/>
    <mergeCell ref="A44:C44"/>
    <mergeCell ref="B45:C45"/>
    <mergeCell ref="B46:C46"/>
    <mergeCell ref="A47:C47"/>
    <mergeCell ref="B36:C36"/>
    <mergeCell ref="B37:C37"/>
    <mergeCell ref="B38:C38"/>
    <mergeCell ref="A39:C39"/>
    <mergeCell ref="B40:C40"/>
    <mergeCell ref="B41:C41"/>
    <mergeCell ref="A76:C76"/>
    <mergeCell ref="A77:C77"/>
    <mergeCell ref="B78:C78"/>
    <mergeCell ref="B79:C79"/>
    <mergeCell ref="B80:C80"/>
    <mergeCell ref="B81:C81"/>
    <mergeCell ref="B48:C48"/>
    <mergeCell ref="B49:C49"/>
    <mergeCell ref="B58:C58"/>
    <mergeCell ref="B70:C70"/>
    <mergeCell ref="B71:C71"/>
    <mergeCell ref="A75:C75"/>
    <mergeCell ref="B88:C88"/>
    <mergeCell ref="A89:C89"/>
    <mergeCell ref="B90:C90"/>
    <mergeCell ref="B91:C91"/>
    <mergeCell ref="B92:C92"/>
    <mergeCell ref="B93:C93"/>
    <mergeCell ref="B82:C82"/>
    <mergeCell ref="B83:C83"/>
    <mergeCell ref="B84:C84"/>
    <mergeCell ref="A85:C85"/>
    <mergeCell ref="B86:C86"/>
    <mergeCell ref="B87:C87"/>
    <mergeCell ref="B108:C108"/>
    <mergeCell ref="B120:C120"/>
    <mergeCell ref="B121:C121"/>
    <mergeCell ref="B125:I125"/>
    <mergeCell ref="B126:M126"/>
    <mergeCell ref="B127:N127"/>
    <mergeCell ref="A94:C94"/>
    <mergeCell ref="B95:C95"/>
    <mergeCell ref="B96:C96"/>
    <mergeCell ref="A97:C97"/>
    <mergeCell ref="B98:C98"/>
    <mergeCell ref="B99:C99"/>
    <mergeCell ref="B134:N134"/>
    <mergeCell ref="B135:N135"/>
    <mergeCell ref="B136:N136"/>
    <mergeCell ref="B137:N137"/>
    <mergeCell ref="A139:G139"/>
    <mergeCell ref="K139:L139"/>
    <mergeCell ref="B128:N128"/>
    <mergeCell ref="B129:N129"/>
    <mergeCell ref="B130:N130"/>
    <mergeCell ref="B131:N131"/>
    <mergeCell ref="B132:N132"/>
    <mergeCell ref="B133:N133"/>
    <mergeCell ref="K144:L144"/>
    <mergeCell ref="A145:E145"/>
    <mergeCell ref="K145:L145"/>
    <mergeCell ref="A146:C146"/>
    <mergeCell ref="K146:L146"/>
    <mergeCell ref="A148:D148"/>
    <mergeCell ref="A140:C140"/>
    <mergeCell ref="K140:L140"/>
    <mergeCell ref="A141:G141"/>
    <mergeCell ref="K141:L141"/>
    <mergeCell ref="K142:L142"/>
    <mergeCell ref="A143:G143"/>
    <mergeCell ref="K143:L143"/>
  </mergeCells>
  <pageMargins left="0.31496062992125984" right="0.31496062992125984" top="0.74803149606299213" bottom="0.15748031496062992" header="0.31496062992125984" footer="0.31496062992125984"/>
  <pageSetup paperSize="9" scale="52" firstPageNumber="6" fitToHeight="0" orientation="landscape" r:id="rId1"/>
  <rowBreaks count="5" manualBreakCount="5">
    <brk id="24" max="16383" man="1"/>
    <brk id="46" max="16383" man="1"/>
    <brk id="74" max="16383" man="1"/>
    <brk id="96" max="16383" man="1"/>
    <brk id="12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view="pageBreakPreview" topLeftCell="A16" zoomScale="70" zoomScaleNormal="90" zoomScaleSheetLayoutView="70" workbookViewId="0">
      <selection activeCell="H44" sqref="H44"/>
    </sheetView>
  </sheetViews>
  <sheetFormatPr defaultRowHeight="12.75" x14ac:dyDescent="0.2"/>
  <cols>
    <col min="1" max="1" width="7.28515625" style="53" customWidth="1"/>
    <col min="2" max="2" width="3.28515625" style="46" customWidth="1"/>
    <col min="3" max="3" width="8.85546875" style="46"/>
    <col min="4" max="4" width="75.42578125" style="46" customWidth="1"/>
    <col min="5" max="5" width="8.85546875" style="56"/>
    <col min="6" max="6" width="8.85546875" style="46"/>
    <col min="7" max="7" width="16.42578125" style="46" customWidth="1"/>
    <col min="8" max="9" width="21" style="46" customWidth="1"/>
    <col min="10" max="10" width="21.140625" style="46" customWidth="1"/>
    <col min="11" max="257" width="8.85546875" style="46"/>
    <col min="258" max="258" width="7.28515625" style="46" customWidth="1"/>
    <col min="259" max="259" width="3.28515625" style="46" customWidth="1"/>
    <col min="260" max="260" width="8.85546875" style="46"/>
    <col min="261" max="261" width="60.7109375" style="46" customWidth="1"/>
    <col min="262" max="263" width="8.85546875" style="46"/>
    <col min="264" max="266" width="16" style="46" customWidth="1"/>
    <col min="267" max="513" width="8.85546875" style="46"/>
    <col min="514" max="514" width="7.28515625" style="46" customWidth="1"/>
    <col min="515" max="515" width="3.28515625" style="46" customWidth="1"/>
    <col min="516" max="516" width="8.85546875" style="46"/>
    <col min="517" max="517" width="60.7109375" style="46" customWidth="1"/>
    <col min="518" max="519" width="8.85546875" style="46"/>
    <col min="520" max="522" width="16" style="46" customWidth="1"/>
    <col min="523" max="769" width="8.85546875" style="46"/>
    <col min="770" max="770" width="7.28515625" style="46" customWidth="1"/>
    <col min="771" max="771" width="3.28515625" style="46" customWidth="1"/>
    <col min="772" max="772" width="8.85546875" style="46"/>
    <col min="773" max="773" width="60.7109375" style="46" customWidth="1"/>
    <col min="774" max="775" width="8.85546875" style="46"/>
    <col min="776" max="778" width="16" style="46" customWidth="1"/>
    <col min="779" max="1025" width="8.85546875" style="46"/>
    <col min="1026" max="1026" width="7.28515625" style="46" customWidth="1"/>
    <col min="1027" max="1027" width="3.28515625" style="46" customWidth="1"/>
    <col min="1028" max="1028" width="8.85546875" style="46"/>
    <col min="1029" max="1029" width="60.7109375" style="46" customWidth="1"/>
    <col min="1030" max="1031" width="8.85546875" style="46"/>
    <col min="1032" max="1034" width="16" style="46" customWidth="1"/>
    <col min="1035" max="1281" width="8.85546875" style="46"/>
    <col min="1282" max="1282" width="7.28515625" style="46" customWidth="1"/>
    <col min="1283" max="1283" width="3.28515625" style="46" customWidth="1"/>
    <col min="1284" max="1284" width="8.85546875" style="46"/>
    <col min="1285" max="1285" width="60.7109375" style="46" customWidth="1"/>
    <col min="1286" max="1287" width="8.85546875" style="46"/>
    <col min="1288" max="1290" width="16" style="46" customWidth="1"/>
    <col min="1291" max="1537" width="8.85546875" style="46"/>
    <col min="1538" max="1538" width="7.28515625" style="46" customWidth="1"/>
    <col min="1539" max="1539" width="3.28515625" style="46" customWidth="1"/>
    <col min="1540" max="1540" width="8.85546875" style="46"/>
    <col min="1541" max="1541" width="60.7109375" style="46" customWidth="1"/>
    <col min="1542" max="1543" width="8.85546875" style="46"/>
    <col min="1544" max="1546" width="16" style="46" customWidth="1"/>
    <col min="1547" max="1793" width="8.85546875" style="46"/>
    <col min="1794" max="1794" width="7.28515625" style="46" customWidth="1"/>
    <col min="1795" max="1795" width="3.28515625" style="46" customWidth="1"/>
    <col min="1796" max="1796" width="8.85546875" style="46"/>
    <col min="1797" max="1797" width="60.7109375" style="46" customWidth="1"/>
    <col min="1798" max="1799" width="8.85546875" style="46"/>
    <col min="1800" max="1802" width="16" style="46" customWidth="1"/>
    <col min="1803" max="2049" width="8.85546875" style="46"/>
    <col min="2050" max="2050" width="7.28515625" style="46" customWidth="1"/>
    <col min="2051" max="2051" width="3.28515625" style="46" customWidth="1"/>
    <col min="2052" max="2052" width="8.85546875" style="46"/>
    <col min="2053" max="2053" width="60.7109375" style="46" customWidth="1"/>
    <col min="2054" max="2055" width="8.85546875" style="46"/>
    <col min="2056" max="2058" width="16" style="46" customWidth="1"/>
    <col min="2059" max="2305" width="8.85546875" style="46"/>
    <col min="2306" max="2306" width="7.28515625" style="46" customWidth="1"/>
    <col min="2307" max="2307" width="3.28515625" style="46" customWidth="1"/>
    <col min="2308" max="2308" width="8.85546875" style="46"/>
    <col min="2309" max="2309" width="60.7109375" style="46" customWidth="1"/>
    <col min="2310" max="2311" width="8.85546875" style="46"/>
    <col min="2312" max="2314" width="16" style="46" customWidth="1"/>
    <col min="2315" max="2561" width="8.85546875" style="46"/>
    <col min="2562" max="2562" width="7.28515625" style="46" customWidth="1"/>
    <col min="2563" max="2563" width="3.28515625" style="46" customWidth="1"/>
    <col min="2564" max="2564" width="8.85546875" style="46"/>
    <col min="2565" max="2565" width="60.7109375" style="46" customWidth="1"/>
    <col min="2566" max="2567" width="8.85546875" style="46"/>
    <col min="2568" max="2570" width="16" style="46" customWidth="1"/>
    <col min="2571" max="2817" width="8.85546875" style="46"/>
    <col min="2818" max="2818" width="7.28515625" style="46" customWidth="1"/>
    <col min="2819" max="2819" width="3.28515625" style="46" customWidth="1"/>
    <col min="2820" max="2820" width="8.85546875" style="46"/>
    <col min="2821" max="2821" width="60.7109375" style="46" customWidth="1"/>
    <col min="2822" max="2823" width="8.85546875" style="46"/>
    <col min="2824" max="2826" width="16" style="46" customWidth="1"/>
    <col min="2827" max="3073" width="8.85546875" style="46"/>
    <col min="3074" max="3074" width="7.28515625" style="46" customWidth="1"/>
    <col min="3075" max="3075" width="3.28515625" style="46" customWidth="1"/>
    <col min="3076" max="3076" width="8.85546875" style="46"/>
    <col min="3077" max="3077" width="60.7109375" style="46" customWidth="1"/>
    <col min="3078" max="3079" width="8.85546875" style="46"/>
    <col min="3080" max="3082" width="16" style="46" customWidth="1"/>
    <col min="3083" max="3329" width="8.85546875" style="46"/>
    <col min="3330" max="3330" width="7.28515625" style="46" customWidth="1"/>
    <col min="3331" max="3331" width="3.28515625" style="46" customWidth="1"/>
    <col min="3332" max="3332" width="8.85546875" style="46"/>
    <col min="3333" max="3333" width="60.7109375" style="46" customWidth="1"/>
    <col min="3334" max="3335" width="8.85546875" style="46"/>
    <col min="3336" max="3338" width="16" style="46" customWidth="1"/>
    <col min="3339" max="3585" width="8.85546875" style="46"/>
    <col min="3586" max="3586" width="7.28515625" style="46" customWidth="1"/>
    <col min="3587" max="3587" width="3.28515625" style="46" customWidth="1"/>
    <col min="3588" max="3588" width="8.85546875" style="46"/>
    <col min="3589" max="3589" width="60.7109375" style="46" customWidth="1"/>
    <col min="3590" max="3591" width="8.85546875" style="46"/>
    <col min="3592" max="3594" width="16" style="46" customWidth="1"/>
    <col min="3595" max="3841" width="8.85546875" style="46"/>
    <col min="3842" max="3842" width="7.28515625" style="46" customWidth="1"/>
    <col min="3843" max="3843" width="3.28515625" style="46" customWidth="1"/>
    <col min="3844" max="3844" width="8.85546875" style="46"/>
    <col min="3845" max="3845" width="60.7109375" style="46" customWidth="1"/>
    <col min="3846" max="3847" width="8.85546875" style="46"/>
    <col min="3848" max="3850" width="16" style="46" customWidth="1"/>
    <col min="3851" max="4097" width="8.85546875" style="46"/>
    <col min="4098" max="4098" width="7.28515625" style="46" customWidth="1"/>
    <col min="4099" max="4099" width="3.28515625" style="46" customWidth="1"/>
    <col min="4100" max="4100" width="8.85546875" style="46"/>
    <col min="4101" max="4101" width="60.7109375" style="46" customWidth="1"/>
    <col min="4102" max="4103" width="8.85546875" style="46"/>
    <col min="4104" max="4106" width="16" style="46" customWidth="1"/>
    <col min="4107" max="4353" width="8.85546875" style="46"/>
    <col min="4354" max="4354" width="7.28515625" style="46" customWidth="1"/>
    <col min="4355" max="4355" width="3.28515625" style="46" customWidth="1"/>
    <col min="4356" max="4356" width="8.85546875" style="46"/>
    <col min="4357" max="4357" width="60.7109375" style="46" customWidth="1"/>
    <col min="4358" max="4359" width="8.85546875" style="46"/>
    <col min="4360" max="4362" width="16" style="46" customWidth="1"/>
    <col min="4363" max="4609" width="8.85546875" style="46"/>
    <col min="4610" max="4610" width="7.28515625" style="46" customWidth="1"/>
    <col min="4611" max="4611" width="3.28515625" style="46" customWidth="1"/>
    <col min="4612" max="4612" width="8.85546875" style="46"/>
    <col min="4613" max="4613" width="60.7109375" style="46" customWidth="1"/>
    <col min="4614" max="4615" width="8.85546875" style="46"/>
    <col min="4616" max="4618" width="16" style="46" customWidth="1"/>
    <col min="4619" max="4865" width="8.85546875" style="46"/>
    <col min="4866" max="4866" width="7.28515625" style="46" customWidth="1"/>
    <col min="4867" max="4867" width="3.28515625" style="46" customWidth="1"/>
    <col min="4868" max="4868" width="8.85546875" style="46"/>
    <col min="4869" max="4869" width="60.7109375" style="46" customWidth="1"/>
    <col min="4870" max="4871" width="8.85546875" style="46"/>
    <col min="4872" max="4874" width="16" style="46" customWidth="1"/>
    <col min="4875" max="5121" width="8.85546875" style="46"/>
    <col min="5122" max="5122" width="7.28515625" style="46" customWidth="1"/>
    <col min="5123" max="5123" width="3.28515625" style="46" customWidth="1"/>
    <col min="5124" max="5124" width="8.85546875" style="46"/>
    <col min="5125" max="5125" width="60.7109375" style="46" customWidth="1"/>
    <col min="5126" max="5127" width="8.85546875" style="46"/>
    <col min="5128" max="5130" width="16" style="46" customWidth="1"/>
    <col min="5131" max="5377" width="8.85546875" style="46"/>
    <col min="5378" max="5378" width="7.28515625" style="46" customWidth="1"/>
    <col min="5379" max="5379" width="3.28515625" style="46" customWidth="1"/>
    <col min="5380" max="5380" width="8.85546875" style="46"/>
    <col min="5381" max="5381" width="60.7109375" style="46" customWidth="1"/>
    <col min="5382" max="5383" width="8.85546875" style="46"/>
    <col min="5384" max="5386" width="16" style="46" customWidth="1"/>
    <col min="5387" max="5633" width="8.85546875" style="46"/>
    <col min="5634" max="5634" width="7.28515625" style="46" customWidth="1"/>
    <col min="5635" max="5635" width="3.28515625" style="46" customWidth="1"/>
    <col min="5636" max="5636" width="8.85546875" style="46"/>
    <col min="5637" max="5637" width="60.7109375" style="46" customWidth="1"/>
    <col min="5638" max="5639" width="8.85546875" style="46"/>
    <col min="5640" max="5642" width="16" style="46" customWidth="1"/>
    <col min="5643" max="5889" width="8.85546875" style="46"/>
    <col min="5890" max="5890" width="7.28515625" style="46" customWidth="1"/>
    <col min="5891" max="5891" width="3.28515625" style="46" customWidth="1"/>
    <col min="5892" max="5892" width="8.85546875" style="46"/>
    <col min="5893" max="5893" width="60.7109375" style="46" customWidth="1"/>
    <col min="5894" max="5895" width="8.85546875" style="46"/>
    <col min="5896" max="5898" width="16" style="46" customWidth="1"/>
    <col min="5899" max="6145" width="8.85546875" style="46"/>
    <col min="6146" max="6146" width="7.28515625" style="46" customWidth="1"/>
    <col min="6147" max="6147" width="3.28515625" style="46" customWidth="1"/>
    <col min="6148" max="6148" width="8.85546875" style="46"/>
    <col min="6149" max="6149" width="60.7109375" style="46" customWidth="1"/>
    <col min="6150" max="6151" width="8.85546875" style="46"/>
    <col min="6152" max="6154" width="16" style="46" customWidth="1"/>
    <col min="6155" max="6401" width="8.85546875" style="46"/>
    <col min="6402" max="6402" width="7.28515625" style="46" customWidth="1"/>
    <col min="6403" max="6403" width="3.28515625" style="46" customWidth="1"/>
    <col min="6404" max="6404" width="8.85546875" style="46"/>
    <col min="6405" max="6405" width="60.7109375" style="46" customWidth="1"/>
    <col min="6406" max="6407" width="8.85546875" style="46"/>
    <col min="6408" max="6410" width="16" style="46" customWidth="1"/>
    <col min="6411" max="6657" width="8.85546875" style="46"/>
    <col min="6658" max="6658" width="7.28515625" style="46" customWidth="1"/>
    <col min="6659" max="6659" width="3.28515625" style="46" customWidth="1"/>
    <col min="6660" max="6660" width="8.85546875" style="46"/>
    <col min="6661" max="6661" width="60.7109375" style="46" customWidth="1"/>
    <col min="6662" max="6663" width="8.85546875" style="46"/>
    <col min="6664" max="6666" width="16" style="46" customWidth="1"/>
    <col min="6667" max="6913" width="8.85546875" style="46"/>
    <col min="6914" max="6914" width="7.28515625" style="46" customWidth="1"/>
    <col min="6915" max="6915" width="3.28515625" style="46" customWidth="1"/>
    <col min="6916" max="6916" width="8.85546875" style="46"/>
    <col min="6917" max="6917" width="60.7109375" style="46" customWidth="1"/>
    <col min="6918" max="6919" width="8.85546875" style="46"/>
    <col min="6920" max="6922" width="16" style="46" customWidth="1"/>
    <col min="6923" max="7169" width="8.85546875" style="46"/>
    <col min="7170" max="7170" width="7.28515625" style="46" customWidth="1"/>
    <col min="7171" max="7171" width="3.28515625" style="46" customWidth="1"/>
    <col min="7172" max="7172" width="8.85546875" style="46"/>
    <col min="7173" max="7173" width="60.7109375" style="46" customWidth="1"/>
    <col min="7174" max="7175" width="8.85546875" style="46"/>
    <col min="7176" max="7178" width="16" style="46" customWidth="1"/>
    <col min="7179" max="7425" width="8.85546875" style="46"/>
    <col min="7426" max="7426" width="7.28515625" style="46" customWidth="1"/>
    <col min="7427" max="7427" width="3.28515625" style="46" customWidth="1"/>
    <col min="7428" max="7428" width="8.85546875" style="46"/>
    <col min="7429" max="7429" width="60.7109375" style="46" customWidth="1"/>
    <col min="7430" max="7431" width="8.85546875" style="46"/>
    <col min="7432" max="7434" width="16" style="46" customWidth="1"/>
    <col min="7435" max="7681" width="8.85546875" style="46"/>
    <col min="7682" max="7682" width="7.28515625" style="46" customWidth="1"/>
    <col min="7683" max="7683" width="3.28515625" style="46" customWidth="1"/>
    <col min="7684" max="7684" width="8.85546875" style="46"/>
    <col min="7685" max="7685" width="60.7109375" style="46" customWidth="1"/>
    <col min="7686" max="7687" width="8.85546875" style="46"/>
    <col min="7688" max="7690" width="16" style="46" customWidth="1"/>
    <col min="7691" max="7937" width="8.85546875" style="46"/>
    <col min="7938" max="7938" width="7.28515625" style="46" customWidth="1"/>
    <col min="7939" max="7939" width="3.28515625" style="46" customWidth="1"/>
    <col min="7940" max="7940" width="8.85546875" style="46"/>
    <col min="7941" max="7941" width="60.7109375" style="46" customWidth="1"/>
    <col min="7942" max="7943" width="8.85546875" style="46"/>
    <col min="7944" max="7946" width="16" style="46" customWidth="1"/>
    <col min="7947" max="8193" width="8.85546875" style="46"/>
    <col min="8194" max="8194" width="7.28515625" style="46" customWidth="1"/>
    <col min="8195" max="8195" width="3.28515625" style="46" customWidth="1"/>
    <col min="8196" max="8196" width="8.85546875" style="46"/>
    <col min="8197" max="8197" width="60.7109375" style="46" customWidth="1"/>
    <col min="8198" max="8199" width="8.85546875" style="46"/>
    <col min="8200" max="8202" width="16" style="46" customWidth="1"/>
    <col min="8203" max="8449" width="8.85546875" style="46"/>
    <col min="8450" max="8450" width="7.28515625" style="46" customWidth="1"/>
    <col min="8451" max="8451" width="3.28515625" style="46" customWidth="1"/>
    <col min="8452" max="8452" width="8.85546875" style="46"/>
    <col min="8453" max="8453" width="60.7109375" style="46" customWidth="1"/>
    <col min="8454" max="8455" width="8.85546875" style="46"/>
    <col min="8456" max="8458" width="16" style="46" customWidth="1"/>
    <col min="8459" max="8705" width="8.85546875" style="46"/>
    <col min="8706" max="8706" width="7.28515625" style="46" customWidth="1"/>
    <col min="8707" max="8707" width="3.28515625" style="46" customWidth="1"/>
    <col min="8708" max="8708" width="8.85546875" style="46"/>
    <col min="8709" max="8709" width="60.7109375" style="46" customWidth="1"/>
    <col min="8710" max="8711" width="8.85546875" style="46"/>
    <col min="8712" max="8714" width="16" style="46" customWidth="1"/>
    <col min="8715" max="8961" width="8.85546875" style="46"/>
    <col min="8962" max="8962" width="7.28515625" style="46" customWidth="1"/>
    <col min="8963" max="8963" width="3.28515625" style="46" customWidth="1"/>
    <col min="8964" max="8964" width="8.85546875" style="46"/>
    <col min="8965" max="8965" width="60.7109375" style="46" customWidth="1"/>
    <col min="8966" max="8967" width="8.85546875" style="46"/>
    <col min="8968" max="8970" width="16" style="46" customWidth="1"/>
    <col min="8971" max="9217" width="8.85546875" style="46"/>
    <col min="9218" max="9218" width="7.28515625" style="46" customWidth="1"/>
    <col min="9219" max="9219" width="3.28515625" style="46" customWidth="1"/>
    <col min="9220" max="9220" width="8.85546875" style="46"/>
    <col min="9221" max="9221" width="60.7109375" style="46" customWidth="1"/>
    <col min="9222" max="9223" width="8.85546875" style="46"/>
    <col min="9224" max="9226" width="16" style="46" customWidth="1"/>
    <col min="9227" max="9473" width="8.85546875" style="46"/>
    <col min="9474" max="9474" width="7.28515625" style="46" customWidth="1"/>
    <col min="9475" max="9475" width="3.28515625" style="46" customWidth="1"/>
    <col min="9476" max="9476" width="8.85546875" style="46"/>
    <col min="9477" max="9477" width="60.7109375" style="46" customWidth="1"/>
    <col min="9478" max="9479" width="8.85546875" style="46"/>
    <col min="9480" max="9482" width="16" style="46" customWidth="1"/>
    <col min="9483" max="9729" width="8.85546875" style="46"/>
    <col min="9730" max="9730" width="7.28515625" style="46" customWidth="1"/>
    <col min="9731" max="9731" width="3.28515625" style="46" customWidth="1"/>
    <col min="9732" max="9732" width="8.85546875" style="46"/>
    <col min="9733" max="9733" width="60.7109375" style="46" customWidth="1"/>
    <col min="9734" max="9735" width="8.85546875" style="46"/>
    <col min="9736" max="9738" width="16" style="46" customWidth="1"/>
    <col min="9739" max="9985" width="8.85546875" style="46"/>
    <col min="9986" max="9986" width="7.28515625" style="46" customWidth="1"/>
    <col min="9987" max="9987" width="3.28515625" style="46" customWidth="1"/>
    <col min="9988" max="9988" width="8.85546875" style="46"/>
    <col min="9989" max="9989" width="60.7109375" style="46" customWidth="1"/>
    <col min="9990" max="9991" width="8.85546875" style="46"/>
    <col min="9992" max="9994" width="16" style="46" customWidth="1"/>
    <col min="9995" max="10241" width="8.85546875" style="46"/>
    <col min="10242" max="10242" width="7.28515625" style="46" customWidth="1"/>
    <col min="10243" max="10243" width="3.28515625" style="46" customWidth="1"/>
    <col min="10244" max="10244" width="8.85546875" style="46"/>
    <col min="10245" max="10245" width="60.7109375" style="46" customWidth="1"/>
    <col min="10246" max="10247" width="8.85546875" style="46"/>
    <col min="10248" max="10250" width="16" style="46" customWidth="1"/>
    <col min="10251" max="10497" width="8.85546875" style="46"/>
    <col min="10498" max="10498" width="7.28515625" style="46" customWidth="1"/>
    <col min="10499" max="10499" width="3.28515625" style="46" customWidth="1"/>
    <col min="10500" max="10500" width="8.85546875" style="46"/>
    <col min="10501" max="10501" width="60.7109375" style="46" customWidth="1"/>
    <col min="10502" max="10503" width="8.85546875" style="46"/>
    <col min="10504" max="10506" width="16" style="46" customWidth="1"/>
    <col min="10507" max="10753" width="8.85546875" style="46"/>
    <col min="10754" max="10754" width="7.28515625" style="46" customWidth="1"/>
    <col min="10755" max="10755" width="3.28515625" style="46" customWidth="1"/>
    <col min="10756" max="10756" width="8.85546875" style="46"/>
    <col min="10757" max="10757" width="60.7109375" style="46" customWidth="1"/>
    <col min="10758" max="10759" width="8.85546875" style="46"/>
    <col min="10760" max="10762" width="16" style="46" customWidth="1"/>
    <col min="10763" max="11009" width="8.85546875" style="46"/>
    <col min="11010" max="11010" width="7.28515625" style="46" customWidth="1"/>
    <col min="11011" max="11011" width="3.28515625" style="46" customWidth="1"/>
    <col min="11012" max="11012" width="8.85546875" style="46"/>
    <col min="11013" max="11013" width="60.7109375" style="46" customWidth="1"/>
    <col min="11014" max="11015" width="8.85546875" style="46"/>
    <col min="11016" max="11018" width="16" style="46" customWidth="1"/>
    <col min="11019" max="11265" width="8.85546875" style="46"/>
    <col min="11266" max="11266" width="7.28515625" style="46" customWidth="1"/>
    <col min="11267" max="11267" width="3.28515625" style="46" customWidth="1"/>
    <col min="11268" max="11268" width="8.85546875" style="46"/>
    <col min="11269" max="11269" width="60.7109375" style="46" customWidth="1"/>
    <col min="11270" max="11271" width="8.85546875" style="46"/>
    <col min="11272" max="11274" width="16" style="46" customWidth="1"/>
    <col min="11275" max="11521" width="8.85546875" style="46"/>
    <col min="11522" max="11522" width="7.28515625" style="46" customWidth="1"/>
    <col min="11523" max="11523" width="3.28515625" style="46" customWidth="1"/>
    <col min="11524" max="11524" width="8.85546875" style="46"/>
    <col min="11525" max="11525" width="60.7109375" style="46" customWidth="1"/>
    <col min="11526" max="11527" width="8.85546875" style="46"/>
    <col min="11528" max="11530" width="16" style="46" customWidth="1"/>
    <col min="11531" max="11777" width="8.85546875" style="46"/>
    <col min="11778" max="11778" width="7.28515625" style="46" customWidth="1"/>
    <col min="11779" max="11779" width="3.28515625" style="46" customWidth="1"/>
    <col min="11780" max="11780" width="8.85546875" style="46"/>
    <col min="11781" max="11781" width="60.7109375" style="46" customWidth="1"/>
    <col min="11782" max="11783" width="8.85546875" style="46"/>
    <col min="11784" max="11786" width="16" style="46" customWidth="1"/>
    <col min="11787" max="12033" width="8.85546875" style="46"/>
    <col min="12034" max="12034" width="7.28515625" style="46" customWidth="1"/>
    <col min="12035" max="12035" width="3.28515625" style="46" customWidth="1"/>
    <col min="12036" max="12036" width="8.85546875" style="46"/>
    <col min="12037" max="12037" width="60.7109375" style="46" customWidth="1"/>
    <col min="12038" max="12039" width="8.85546875" style="46"/>
    <col min="12040" max="12042" width="16" style="46" customWidth="1"/>
    <col min="12043" max="12289" width="8.85546875" style="46"/>
    <col min="12290" max="12290" width="7.28515625" style="46" customWidth="1"/>
    <col min="12291" max="12291" width="3.28515625" style="46" customWidth="1"/>
    <col min="12292" max="12292" width="8.85546875" style="46"/>
    <col min="12293" max="12293" width="60.7109375" style="46" customWidth="1"/>
    <col min="12294" max="12295" width="8.85546875" style="46"/>
    <col min="12296" max="12298" width="16" style="46" customWidth="1"/>
    <col min="12299" max="12545" width="8.85546875" style="46"/>
    <col min="12546" max="12546" width="7.28515625" style="46" customWidth="1"/>
    <col min="12547" max="12547" width="3.28515625" style="46" customWidth="1"/>
    <col min="12548" max="12548" width="8.85546875" style="46"/>
    <col min="12549" max="12549" width="60.7109375" style="46" customWidth="1"/>
    <col min="12550" max="12551" width="8.85546875" style="46"/>
    <col min="12552" max="12554" width="16" style="46" customWidth="1"/>
    <col min="12555" max="12801" width="8.85546875" style="46"/>
    <col min="12802" max="12802" width="7.28515625" style="46" customWidth="1"/>
    <col min="12803" max="12803" width="3.28515625" style="46" customWidth="1"/>
    <col min="12804" max="12804" width="8.85546875" style="46"/>
    <col min="12805" max="12805" width="60.7109375" style="46" customWidth="1"/>
    <col min="12806" max="12807" width="8.85546875" style="46"/>
    <col min="12808" max="12810" width="16" style="46" customWidth="1"/>
    <col min="12811" max="13057" width="8.85546875" style="46"/>
    <col min="13058" max="13058" width="7.28515625" style="46" customWidth="1"/>
    <col min="13059" max="13059" width="3.28515625" style="46" customWidth="1"/>
    <col min="13060" max="13060" width="8.85546875" style="46"/>
    <col min="13061" max="13061" width="60.7109375" style="46" customWidth="1"/>
    <col min="13062" max="13063" width="8.85546875" style="46"/>
    <col min="13064" max="13066" width="16" style="46" customWidth="1"/>
    <col min="13067" max="13313" width="8.85546875" style="46"/>
    <col min="13314" max="13314" width="7.28515625" style="46" customWidth="1"/>
    <col min="13315" max="13315" width="3.28515625" style="46" customWidth="1"/>
    <col min="13316" max="13316" width="8.85546875" style="46"/>
    <col min="13317" max="13317" width="60.7109375" style="46" customWidth="1"/>
    <col min="13318" max="13319" width="8.85546875" style="46"/>
    <col min="13320" max="13322" width="16" style="46" customWidth="1"/>
    <col min="13323" max="13569" width="8.85546875" style="46"/>
    <col min="13570" max="13570" width="7.28515625" style="46" customWidth="1"/>
    <col min="13571" max="13571" width="3.28515625" style="46" customWidth="1"/>
    <col min="13572" max="13572" width="8.85546875" style="46"/>
    <col min="13573" max="13573" width="60.7109375" style="46" customWidth="1"/>
    <col min="13574" max="13575" width="8.85546875" style="46"/>
    <col min="13576" max="13578" width="16" style="46" customWidth="1"/>
    <col min="13579" max="13825" width="8.85546875" style="46"/>
    <col min="13826" max="13826" width="7.28515625" style="46" customWidth="1"/>
    <col min="13827" max="13827" width="3.28515625" style="46" customWidth="1"/>
    <col min="13828" max="13828" width="8.85546875" style="46"/>
    <col min="13829" max="13829" width="60.7109375" style="46" customWidth="1"/>
    <col min="13830" max="13831" width="8.85546875" style="46"/>
    <col min="13832" max="13834" width="16" style="46" customWidth="1"/>
    <col min="13835" max="14081" width="8.85546875" style="46"/>
    <col min="14082" max="14082" width="7.28515625" style="46" customWidth="1"/>
    <col min="14083" max="14083" width="3.28515625" style="46" customWidth="1"/>
    <col min="14084" max="14084" width="8.85546875" style="46"/>
    <col min="14085" max="14085" width="60.7109375" style="46" customWidth="1"/>
    <col min="14086" max="14087" width="8.85546875" style="46"/>
    <col min="14088" max="14090" width="16" style="46" customWidth="1"/>
    <col min="14091" max="14337" width="8.85546875" style="46"/>
    <col min="14338" max="14338" width="7.28515625" style="46" customWidth="1"/>
    <col min="14339" max="14339" width="3.28515625" style="46" customWidth="1"/>
    <col min="14340" max="14340" width="8.85546875" style="46"/>
    <col min="14341" max="14341" width="60.7109375" style="46" customWidth="1"/>
    <col min="14342" max="14343" width="8.85546875" style="46"/>
    <col min="14344" max="14346" width="16" style="46" customWidth="1"/>
    <col min="14347" max="14593" width="8.85546875" style="46"/>
    <col min="14594" max="14594" width="7.28515625" style="46" customWidth="1"/>
    <col min="14595" max="14595" width="3.28515625" style="46" customWidth="1"/>
    <col min="14596" max="14596" width="8.85546875" style="46"/>
    <col min="14597" max="14597" width="60.7109375" style="46" customWidth="1"/>
    <col min="14598" max="14599" width="8.85546875" style="46"/>
    <col min="14600" max="14602" width="16" style="46" customWidth="1"/>
    <col min="14603" max="14849" width="8.85546875" style="46"/>
    <col min="14850" max="14850" width="7.28515625" style="46" customWidth="1"/>
    <col min="14851" max="14851" width="3.28515625" style="46" customWidth="1"/>
    <col min="14852" max="14852" width="8.85546875" style="46"/>
    <col min="14853" max="14853" width="60.7109375" style="46" customWidth="1"/>
    <col min="14854" max="14855" width="8.85546875" style="46"/>
    <col min="14856" max="14858" width="16" style="46" customWidth="1"/>
    <col min="14859" max="15105" width="8.85546875" style="46"/>
    <col min="15106" max="15106" width="7.28515625" style="46" customWidth="1"/>
    <col min="15107" max="15107" width="3.28515625" style="46" customWidth="1"/>
    <col min="15108" max="15108" width="8.85546875" style="46"/>
    <col min="15109" max="15109" width="60.7109375" style="46" customWidth="1"/>
    <col min="15110" max="15111" width="8.85546875" style="46"/>
    <col min="15112" max="15114" width="16" style="46" customWidth="1"/>
    <col min="15115" max="15361" width="8.85546875" style="46"/>
    <col min="15362" max="15362" width="7.28515625" style="46" customWidth="1"/>
    <col min="15363" max="15363" width="3.28515625" style="46" customWidth="1"/>
    <col min="15364" max="15364" width="8.85546875" style="46"/>
    <col min="15365" max="15365" width="60.7109375" style="46" customWidth="1"/>
    <col min="15366" max="15367" width="8.85546875" style="46"/>
    <col min="15368" max="15370" width="16" style="46" customWidth="1"/>
    <col min="15371" max="15617" width="8.85546875" style="46"/>
    <col min="15618" max="15618" width="7.28515625" style="46" customWidth="1"/>
    <col min="15619" max="15619" width="3.28515625" style="46" customWidth="1"/>
    <col min="15620" max="15620" width="8.85546875" style="46"/>
    <col min="15621" max="15621" width="60.7109375" style="46" customWidth="1"/>
    <col min="15622" max="15623" width="8.85546875" style="46"/>
    <col min="15624" max="15626" width="16" style="46" customWidth="1"/>
    <col min="15627" max="15873" width="8.85546875" style="46"/>
    <col min="15874" max="15874" width="7.28515625" style="46" customWidth="1"/>
    <col min="15875" max="15875" width="3.28515625" style="46" customWidth="1"/>
    <col min="15876" max="15876" width="8.85546875" style="46"/>
    <col min="15877" max="15877" width="60.7109375" style="46" customWidth="1"/>
    <col min="15878" max="15879" width="8.85546875" style="46"/>
    <col min="15880" max="15882" width="16" style="46" customWidth="1"/>
    <col min="15883" max="16129" width="8.85546875" style="46"/>
    <col min="16130" max="16130" width="7.28515625" style="46" customWidth="1"/>
    <col min="16131" max="16131" width="3.28515625" style="46" customWidth="1"/>
    <col min="16132" max="16132" width="8.85546875" style="46"/>
    <col min="16133" max="16133" width="60.7109375" style="46" customWidth="1"/>
    <col min="16134" max="16135" width="8.85546875" style="46"/>
    <col min="16136" max="16138" width="16" style="46" customWidth="1"/>
    <col min="16139" max="16384" width="8.85546875" style="46"/>
  </cols>
  <sheetData>
    <row r="1" spans="1:10" ht="20.45" customHeight="1" x14ac:dyDescent="0.2">
      <c r="A1" s="165" t="s">
        <v>267</v>
      </c>
      <c r="B1" s="165"/>
      <c r="C1" s="165"/>
      <c r="D1" s="165"/>
      <c r="E1" s="165"/>
      <c r="F1" s="165"/>
      <c r="G1" s="165"/>
      <c r="H1" s="165"/>
      <c r="I1" s="165"/>
      <c r="J1" s="165"/>
    </row>
    <row r="2" spans="1:10" s="1" customFormat="1" ht="18" customHeight="1" x14ac:dyDescent="0.2">
      <c r="A2" s="15"/>
      <c r="B2" s="165"/>
      <c r="C2" s="165"/>
      <c r="D2" s="165"/>
      <c r="E2" s="165"/>
      <c r="F2" s="165"/>
      <c r="G2" s="165"/>
      <c r="H2" s="165"/>
      <c r="I2" s="165"/>
      <c r="J2" s="165"/>
    </row>
    <row r="3" spans="1:10" s="1" customFormat="1" ht="15.75" customHeight="1" x14ac:dyDescent="0.2">
      <c r="A3" s="213" t="s">
        <v>268</v>
      </c>
      <c r="B3" s="166" t="s">
        <v>269</v>
      </c>
      <c r="C3" s="167"/>
      <c r="D3" s="168"/>
      <c r="E3" s="172" t="s">
        <v>2</v>
      </c>
      <c r="F3" s="172" t="s">
        <v>270</v>
      </c>
      <c r="G3" s="170" t="s">
        <v>326</v>
      </c>
      <c r="H3" s="172" t="s">
        <v>4</v>
      </c>
      <c r="I3" s="172"/>
      <c r="J3" s="172"/>
    </row>
    <row r="4" spans="1:10" s="1" customFormat="1" ht="68.25" customHeight="1" x14ac:dyDescent="0.2">
      <c r="A4" s="215"/>
      <c r="B4" s="166"/>
      <c r="C4" s="167"/>
      <c r="D4" s="168"/>
      <c r="E4" s="172"/>
      <c r="F4" s="172"/>
      <c r="G4" s="199"/>
      <c r="H4" s="61" t="s">
        <v>377</v>
      </c>
      <c r="I4" s="61" t="s">
        <v>378</v>
      </c>
      <c r="J4" s="61" t="s">
        <v>379</v>
      </c>
    </row>
    <row r="5" spans="1:10" s="1" customFormat="1" ht="18" customHeight="1" x14ac:dyDescent="0.2">
      <c r="A5" s="60">
        <v>1</v>
      </c>
      <c r="B5" s="172">
        <v>2</v>
      </c>
      <c r="C5" s="172"/>
      <c r="D5" s="172"/>
      <c r="E5" s="61">
        <v>3</v>
      </c>
      <c r="F5" s="61">
        <v>4</v>
      </c>
      <c r="G5" s="80" t="s">
        <v>319</v>
      </c>
      <c r="H5" s="43">
        <v>5</v>
      </c>
      <c r="I5" s="43">
        <v>6</v>
      </c>
      <c r="J5" s="43">
        <v>7</v>
      </c>
    </row>
    <row r="6" spans="1:10" s="118" customFormat="1" ht="17.45" customHeight="1" x14ac:dyDescent="0.2">
      <c r="A6" s="116">
        <v>1</v>
      </c>
      <c r="B6" s="212" t="s">
        <v>271</v>
      </c>
      <c r="C6" s="212"/>
      <c r="D6" s="212"/>
      <c r="E6" s="116" t="s">
        <v>272</v>
      </c>
      <c r="F6" s="6" t="s">
        <v>7</v>
      </c>
      <c r="G6" s="6" t="s">
        <v>7</v>
      </c>
      <c r="H6" s="117">
        <f>H8+H9+H10+H16</f>
        <v>3391317.7</v>
      </c>
      <c r="I6" s="117">
        <f>I8+I9+I10+I16</f>
        <v>1688773.76</v>
      </c>
      <c r="J6" s="117">
        <f>J8+J9+J10+J16</f>
        <v>1688773.76</v>
      </c>
    </row>
    <row r="7" spans="1:10" s="1" customFormat="1" ht="16.5" customHeight="1" x14ac:dyDescent="0.2">
      <c r="A7" s="60"/>
      <c r="B7" s="227" t="s">
        <v>10</v>
      </c>
      <c r="C7" s="227"/>
      <c r="D7" s="227"/>
      <c r="E7" s="61" t="s">
        <v>7</v>
      </c>
      <c r="F7" s="61" t="s">
        <v>7</v>
      </c>
      <c r="G7" s="61" t="s">
        <v>7</v>
      </c>
      <c r="H7" s="4" t="s">
        <v>7</v>
      </c>
      <c r="I7" s="4" t="s">
        <v>7</v>
      </c>
      <c r="J7" s="4" t="s">
        <v>7</v>
      </c>
    </row>
    <row r="8" spans="1:10" s="118" customFormat="1" ht="84" customHeight="1" x14ac:dyDescent="0.2">
      <c r="A8" s="116" t="s">
        <v>273</v>
      </c>
      <c r="B8" s="119"/>
      <c r="C8" s="228" t="s">
        <v>274</v>
      </c>
      <c r="D8" s="229"/>
      <c r="E8" s="116" t="s">
        <v>275</v>
      </c>
      <c r="F8" s="6" t="s">
        <v>7</v>
      </c>
      <c r="G8" s="6" t="s">
        <v>7</v>
      </c>
      <c r="H8" s="117"/>
      <c r="I8" s="117"/>
      <c r="J8" s="117"/>
    </row>
    <row r="9" spans="1:10" s="118" customFormat="1" ht="37.5" customHeight="1" x14ac:dyDescent="0.2">
      <c r="A9" s="116" t="s">
        <v>276</v>
      </c>
      <c r="B9" s="120"/>
      <c r="C9" s="228" t="s">
        <v>277</v>
      </c>
      <c r="D9" s="229"/>
      <c r="E9" s="116" t="s">
        <v>278</v>
      </c>
      <c r="F9" s="6" t="s">
        <v>7</v>
      </c>
      <c r="G9" s="6" t="s">
        <v>7</v>
      </c>
      <c r="H9" s="117"/>
      <c r="I9" s="117"/>
      <c r="J9" s="117"/>
    </row>
    <row r="10" spans="1:10" s="118" customFormat="1" ht="30.6" customHeight="1" x14ac:dyDescent="0.2">
      <c r="A10" s="116" t="s">
        <v>279</v>
      </c>
      <c r="B10" s="121"/>
      <c r="C10" s="228" t="s">
        <v>280</v>
      </c>
      <c r="D10" s="229"/>
      <c r="E10" s="122">
        <v>25300</v>
      </c>
      <c r="F10" s="6" t="s">
        <v>7</v>
      </c>
      <c r="G10" s="6" t="s">
        <v>7</v>
      </c>
      <c r="H10" s="117"/>
      <c r="I10" s="117"/>
      <c r="J10" s="117"/>
    </row>
    <row r="11" spans="1:10" ht="15" x14ac:dyDescent="0.2">
      <c r="A11" s="50"/>
      <c r="B11" s="93"/>
      <c r="C11" s="94"/>
      <c r="D11" s="95" t="s">
        <v>10</v>
      </c>
      <c r="E11" s="61" t="s">
        <v>7</v>
      </c>
      <c r="F11" s="61" t="s">
        <v>7</v>
      </c>
      <c r="G11" s="61" t="s">
        <v>7</v>
      </c>
      <c r="H11" s="61" t="s">
        <v>7</v>
      </c>
      <c r="I11" s="61" t="s">
        <v>7</v>
      </c>
      <c r="J11" s="61" t="s">
        <v>7</v>
      </c>
    </row>
    <row r="12" spans="1:10" ht="15" x14ac:dyDescent="0.2">
      <c r="A12" s="50" t="s">
        <v>320</v>
      </c>
      <c r="B12" s="93"/>
      <c r="C12" s="94"/>
      <c r="D12" s="95" t="s">
        <v>287</v>
      </c>
      <c r="E12" s="52">
        <v>25310</v>
      </c>
      <c r="F12" s="61" t="s">
        <v>7</v>
      </c>
      <c r="G12" s="61" t="s">
        <v>7</v>
      </c>
      <c r="H12" s="51"/>
      <c r="I12" s="51"/>
      <c r="J12" s="51"/>
    </row>
    <row r="13" spans="1:10" ht="15.75" x14ac:dyDescent="0.2">
      <c r="A13" s="50"/>
      <c r="B13" s="93"/>
      <c r="C13" s="126"/>
      <c r="D13" s="96" t="s">
        <v>327</v>
      </c>
      <c r="E13" s="52" t="s">
        <v>321</v>
      </c>
      <c r="F13" s="125"/>
      <c r="G13" s="125"/>
      <c r="H13" s="51"/>
      <c r="I13" s="51"/>
      <c r="J13" s="51"/>
    </row>
    <row r="14" spans="1:10" ht="15.75" x14ac:dyDescent="0.2">
      <c r="A14" s="50"/>
      <c r="B14" s="93"/>
      <c r="C14" s="94"/>
      <c r="D14" s="96" t="s">
        <v>364</v>
      </c>
      <c r="E14" s="52" t="s">
        <v>365</v>
      </c>
      <c r="F14" s="61"/>
      <c r="G14" s="61"/>
      <c r="H14" s="51"/>
      <c r="I14" s="51"/>
      <c r="J14" s="51"/>
    </row>
    <row r="15" spans="1:10" ht="15" x14ac:dyDescent="0.2">
      <c r="A15" s="50" t="s">
        <v>322</v>
      </c>
      <c r="B15" s="93"/>
      <c r="C15" s="94"/>
      <c r="D15" s="95" t="s">
        <v>290</v>
      </c>
      <c r="E15" s="52">
        <v>25320</v>
      </c>
      <c r="F15" s="61" t="s">
        <v>7</v>
      </c>
      <c r="G15" s="61" t="s">
        <v>7</v>
      </c>
      <c r="H15" s="51"/>
      <c r="I15" s="51"/>
      <c r="J15" s="51"/>
    </row>
    <row r="16" spans="1:10" s="118" customFormat="1" ht="33" customHeight="1" x14ac:dyDescent="0.2">
      <c r="A16" s="116" t="s">
        <v>281</v>
      </c>
      <c r="B16" s="121"/>
      <c r="C16" s="228" t="s">
        <v>282</v>
      </c>
      <c r="D16" s="229"/>
      <c r="E16" s="122">
        <v>25400</v>
      </c>
      <c r="F16" s="6" t="s">
        <v>7</v>
      </c>
      <c r="G16" s="6"/>
      <c r="H16" s="117">
        <f>H18+H22+H28+H31</f>
        <v>3391317.7</v>
      </c>
      <c r="I16" s="117">
        <f>I18+I22+I28+I31</f>
        <v>1688773.76</v>
      </c>
      <c r="J16" s="117">
        <f>J18+J22+J28+J31</f>
        <v>1688773.76</v>
      </c>
    </row>
    <row r="17" spans="1:10" ht="16.149999999999999" customHeight="1" x14ac:dyDescent="0.2">
      <c r="A17" s="50"/>
      <c r="B17" s="92"/>
      <c r="C17" s="225" t="s">
        <v>10</v>
      </c>
      <c r="D17" s="226"/>
      <c r="E17" s="61" t="s">
        <v>7</v>
      </c>
      <c r="F17" s="61" t="s">
        <v>7</v>
      </c>
      <c r="G17" s="61" t="s">
        <v>7</v>
      </c>
      <c r="H17" s="61" t="s">
        <v>7</v>
      </c>
      <c r="I17" s="61" t="s">
        <v>7</v>
      </c>
      <c r="J17" s="61" t="s">
        <v>7</v>
      </c>
    </row>
    <row r="18" spans="1:10" ht="28.9" customHeight="1" x14ac:dyDescent="0.2">
      <c r="A18" s="50" t="s">
        <v>283</v>
      </c>
      <c r="B18" s="92"/>
      <c r="C18" s="225" t="s">
        <v>284</v>
      </c>
      <c r="D18" s="226"/>
      <c r="E18" s="50" t="s">
        <v>285</v>
      </c>
      <c r="F18" s="61" t="s">
        <v>7</v>
      </c>
      <c r="G18" s="61" t="s">
        <v>7</v>
      </c>
      <c r="H18" s="51">
        <f>H20+H21</f>
        <v>1764485.07</v>
      </c>
      <c r="I18" s="51">
        <f>I20+I21</f>
        <v>988773.76</v>
      </c>
      <c r="J18" s="51">
        <f>J20+J21</f>
        <v>988773.76</v>
      </c>
    </row>
    <row r="19" spans="1:10" ht="13.9" customHeight="1" x14ac:dyDescent="0.2">
      <c r="A19" s="50"/>
      <c r="B19" s="92"/>
      <c r="C19" s="91"/>
      <c r="D19" s="97" t="s">
        <v>10</v>
      </c>
      <c r="E19" s="61" t="s">
        <v>7</v>
      </c>
      <c r="F19" s="61" t="s">
        <v>7</v>
      </c>
      <c r="G19" s="61" t="s">
        <v>7</v>
      </c>
      <c r="H19" s="61" t="s">
        <v>7</v>
      </c>
      <c r="I19" s="61" t="s">
        <v>7</v>
      </c>
      <c r="J19" s="61" t="s">
        <v>7</v>
      </c>
    </row>
    <row r="20" spans="1:10" ht="15" x14ac:dyDescent="0.2">
      <c r="A20" s="50" t="s">
        <v>286</v>
      </c>
      <c r="B20" s="92"/>
      <c r="C20" s="97"/>
      <c r="D20" s="98" t="s">
        <v>287</v>
      </c>
      <c r="E20" s="50" t="s">
        <v>288</v>
      </c>
      <c r="F20" s="61" t="s">
        <v>7</v>
      </c>
      <c r="G20" s="61" t="s">
        <v>7</v>
      </c>
      <c r="H20" s="51">
        <v>1764485.07</v>
      </c>
      <c r="I20" s="51">
        <v>988773.76</v>
      </c>
      <c r="J20" s="51">
        <v>988773.76</v>
      </c>
    </row>
    <row r="21" spans="1:10" ht="15" x14ac:dyDescent="0.2">
      <c r="A21" s="50" t="s">
        <v>289</v>
      </c>
      <c r="B21" s="92"/>
      <c r="C21" s="97"/>
      <c r="D21" s="98" t="s">
        <v>290</v>
      </c>
      <c r="E21" s="50" t="s">
        <v>291</v>
      </c>
      <c r="F21" s="61" t="s">
        <v>7</v>
      </c>
      <c r="G21" s="61" t="s">
        <v>7</v>
      </c>
      <c r="H21" s="51"/>
      <c r="I21" s="51"/>
      <c r="J21" s="51"/>
    </row>
    <row r="22" spans="1:10" ht="28.9" customHeight="1" x14ac:dyDescent="0.2">
      <c r="A22" s="50" t="s">
        <v>292</v>
      </c>
      <c r="B22" s="92"/>
      <c r="C22" s="225" t="s">
        <v>293</v>
      </c>
      <c r="D22" s="226"/>
      <c r="E22" s="50" t="s">
        <v>294</v>
      </c>
      <c r="F22" s="61" t="s">
        <v>7</v>
      </c>
      <c r="G22" s="61" t="s">
        <v>7</v>
      </c>
      <c r="H22" s="51">
        <f>H24+H27</f>
        <v>858776.03</v>
      </c>
      <c r="I22" s="51">
        <f>I26</f>
        <v>0</v>
      </c>
      <c r="J22" s="51"/>
    </row>
    <row r="23" spans="1:10" ht="13.9" customHeight="1" x14ac:dyDescent="0.2">
      <c r="A23" s="50"/>
      <c r="B23" s="92"/>
      <c r="C23" s="91"/>
      <c r="D23" s="97" t="s">
        <v>10</v>
      </c>
      <c r="E23" s="61" t="s">
        <v>7</v>
      </c>
      <c r="F23" s="61" t="s">
        <v>7</v>
      </c>
      <c r="G23" s="61" t="s">
        <v>7</v>
      </c>
      <c r="H23" s="61" t="s">
        <v>7</v>
      </c>
      <c r="I23" s="61" t="s">
        <v>7</v>
      </c>
      <c r="J23" s="61" t="s">
        <v>7</v>
      </c>
    </row>
    <row r="24" spans="1:10" ht="15" x14ac:dyDescent="0.2">
      <c r="A24" s="50" t="s">
        <v>295</v>
      </c>
      <c r="B24" s="92"/>
      <c r="C24" s="97"/>
      <c r="D24" s="98" t="s">
        <v>287</v>
      </c>
      <c r="E24" s="50" t="s">
        <v>296</v>
      </c>
      <c r="F24" s="61" t="s">
        <v>7</v>
      </c>
      <c r="G24" s="61" t="s">
        <v>7</v>
      </c>
      <c r="H24" s="51">
        <f>H25+H26</f>
        <v>858776.03</v>
      </c>
      <c r="I24" s="51"/>
      <c r="J24" s="51"/>
    </row>
    <row r="25" spans="1:10" ht="41.25" x14ac:dyDescent="0.2">
      <c r="A25" s="50"/>
      <c r="B25" s="93"/>
      <c r="C25" s="147"/>
      <c r="D25" s="96" t="s">
        <v>383</v>
      </c>
      <c r="E25" s="52" t="s">
        <v>323</v>
      </c>
      <c r="F25" s="133" t="s">
        <v>7</v>
      </c>
      <c r="G25" s="133"/>
      <c r="H25" s="51">
        <v>548980.32999999996</v>
      </c>
      <c r="I25" s="51"/>
      <c r="J25" s="51"/>
    </row>
    <row r="26" spans="1:10" ht="28.5" x14ac:dyDescent="0.2">
      <c r="A26" s="50"/>
      <c r="B26" s="93"/>
      <c r="C26" s="94"/>
      <c r="D26" s="96" t="s">
        <v>384</v>
      </c>
      <c r="E26" s="52" t="s">
        <v>323</v>
      </c>
      <c r="F26" s="61" t="s">
        <v>7</v>
      </c>
      <c r="G26" s="61"/>
      <c r="H26" s="51">
        <v>309795.7</v>
      </c>
      <c r="I26" s="51"/>
      <c r="J26" s="51"/>
    </row>
    <row r="27" spans="1:10" ht="15" x14ac:dyDescent="0.2">
      <c r="A27" s="50" t="s">
        <v>297</v>
      </c>
      <c r="B27" s="92"/>
      <c r="C27" s="97"/>
      <c r="D27" s="98" t="s">
        <v>290</v>
      </c>
      <c r="E27" s="50" t="s">
        <v>298</v>
      </c>
      <c r="F27" s="61" t="s">
        <v>7</v>
      </c>
      <c r="G27" s="61" t="s">
        <v>7</v>
      </c>
      <c r="H27" s="51"/>
      <c r="I27" s="51"/>
      <c r="J27" s="51"/>
    </row>
    <row r="28" spans="1:10" ht="15" x14ac:dyDescent="0.2">
      <c r="A28" s="50" t="s">
        <v>299</v>
      </c>
      <c r="B28" s="92"/>
      <c r="C28" s="225" t="s">
        <v>300</v>
      </c>
      <c r="D28" s="226"/>
      <c r="E28" s="50" t="s">
        <v>301</v>
      </c>
      <c r="F28" s="61" t="s">
        <v>7</v>
      </c>
      <c r="G28" s="61" t="s">
        <v>7</v>
      </c>
      <c r="H28" s="51"/>
      <c r="I28" s="51"/>
      <c r="J28" s="51"/>
    </row>
    <row r="29" spans="1:10" ht="15.75" x14ac:dyDescent="0.2">
      <c r="A29" s="50"/>
      <c r="B29" s="93"/>
      <c r="C29" s="126"/>
      <c r="D29" s="96" t="s">
        <v>327</v>
      </c>
      <c r="E29" s="52" t="s">
        <v>324</v>
      </c>
      <c r="F29" s="125" t="s">
        <v>7</v>
      </c>
      <c r="G29" s="125"/>
      <c r="H29" s="51"/>
      <c r="I29" s="51"/>
      <c r="J29" s="51"/>
    </row>
    <row r="30" spans="1:10" ht="15.75" x14ac:dyDescent="0.2">
      <c r="A30" s="50"/>
      <c r="B30" s="93"/>
      <c r="C30" s="94"/>
      <c r="D30" s="96" t="s">
        <v>364</v>
      </c>
      <c r="E30" s="52" t="s">
        <v>366</v>
      </c>
      <c r="F30" s="61" t="s">
        <v>7</v>
      </c>
      <c r="G30" s="61"/>
      <c r="H30" s="51"/>
      <c r="I30" s="51"/>
      <c r="J30" s="51"/>
    </row>
    <row r="31" spans="1:10" ht="15" x14ac:dyDescent="0.2">
      <c r="A31" s="50" t="s">
        <v>302</v>
      </c>
      <c r="B31" s="92"/>
      <c r="C31" s="225" t="s">
        <v>303</v>
      </c>
      <c r="D31" s="226"/>
      <c r="E31" s="50" t="s">
        <v>304</v>
      </c>
      <c r="F31" s="61" t="s">
        <v>7</v>
      </c>
      <c r="G31" s="61" t="s">
        <v>7</v>
      </c>
      <c r="H31" s="51">
        <f>H33+H36</f>
        <v>768056.6</v>
      </c>
      <c r="I31" s="51">
        <f>I33+I36</f>
        <v>700000</v>
      </c>
      <c r="J31" s="51">
        <f>J33+J36</f>
        <v>700000</v>
      </c>
    </row>
    <row r="32" spans="1:10" ht="13.9" customHeight="1" x14ac:dyDescent="0.2">
      <c r="A32" s="50"/>
      <c r="B32" s="92"/>
      <c r="C32" s="91"/>
      <c r="D32" s="97" t="s">
        <v>10</v>
      </c>
      <c r="E32" s="61" t="s">
        <v>7</v>
      </c>
      <c r="F32" s="61" t="s">
        <v>7</v>
      </c>
      <c r="G32" s="61" t="s">
        <v>7</v>
      </c>
      <c r="H32" s="61" t="s">
        <v>7</v>
      </c>
      <c r="I32" s="61" t="s">
        <v>7</v>
      </c>
      <c r="J32" s="61" t="s">
        <v>7</v>
      </c>
    </row>
    <row r="33" spans="1:10" ht="15" x14ac:dyDescent="0.2">
      <c r="A33" s="50" t="s">
        <v>305</v>
      </c>
      <c r="B33" s="92"/>
      <c r="C33" s="97"/>
      <c r="D33" s="98" t="s">
        <v>287</v>
      </c>
      <c r="E33" s="50" t="s">
        <v>306</v>
      </c>
      <c r="F33" s="61" t="s">
        <v>7</v>
      </c>
      <c r="G33" s="61" t="s">
        <v>7</v>
      </c>
      <c r="H33" s="51"/>
      <c r="I33" s="51"/>
      <c r="J33" s="51"/>
    </row>
    <row r="34" spans="1:10" ht="15.75" x14ac:dyDescent="0.2">
      <c r="A34" s="50"/>
      <c r="B34" s="93"/>
      <c r="C34" s="126"/>
      <c r="D34" s="96" t="s">
        <v>327</v>
      </c>
      <c r="E34" s="52" t="s">
        <v>325</v>
      </c>
      <c r="F34" s="125" t="s">
        <v>7</v>
      </c>
      <c r="G34" s="125"/>
      <c r="H34" s="51"/>
      <c r="I34" s="51"/>
      <c r="J34" s="51"/>
    </row>
    <row r="35" spans="1:10" ht="15.75" x14ac:dyDescent="0.2">
      <c r="A35" s="50"/>
      <c r="B35" s="93"/>
      <c r="C35" s="94"/>
      <c r="D35" s="96" t="s">
        <v>364</v>
      </c>
      <c r="E35" s="52" t="s">
        <v>367</v>
      </c>
      <c r="F35" s="61" t="s">
        <v>7</v>
      </c>
      <c r="G35" s="61"/>
      <c r="H35" s="51"/>
      <c r="I35" s="51"/>
      <c r="J35" s="51"/>
    </row>
    <row r="36" spans="1:10" ht="15" x14ac:dyDescent="0.2">
      <c r="A36" s="50" t="s">
        <v>307</v>
      </c>
      <c r="B36" s="92"/>
      <c r="C36" s="97"/>
      <c r="D36" s="98" t="s">
        <v>290</v>
      </c>
      <c r="E36" s="50" t="s">
        <v>308</v>
      </c>
      <c r="F36" s="61" t="s">
        <v>7</v>
      </c>
      <c r="G36" s="61" t="s">
        <v>7</v>
      </c>
      <c r="H36" s="51">
        <v>768056.6</v>
      </c>
      <c r="I36" s="51">
        <v>700000</v>
      </c>
      <c r="J36" s="51">
        <v>700000</v>
      </c>
    </row>
    <row r="37" spans="1:10" s="118" customFormat="1" ht="47.45" customHeight="1" x14ac:dyDescent="0.2">
      <c r="A37" s="116" t="s">
        <v>309</v>
      </c>
      <c r="B37" s="212" t="s">
        <v>356</v>
      </c>
      <c r="C37" s="212"/>
      <c r="D37" s="212"/>
      <c r="E37" s="116" t="s">
        <v>310</v>
      </c>
      <c r="F37" s="6" t="s">
        <v>7</v>
      </c>
      <c r="G37" s="6" t="s">
        <v>7</v>
      </c>
      <c r="H37" s="117">
        <f>H38+H39+H40</f>
        <v>2623261.1</v>
      </c>
      <c r="I37" s="117">
        <f>I38+I39+I40</f>
        <v>988773.76</v>
      </c>
      <c r="J37" s="117">
        <f>J38+J39+J40</f>
        <v>988773.76</v>
      </c>
    </row>
    <row r="38" spans="1:10" s="1" customFormat="1" ht="16.5" customHeight="1" x14ac:dyDescent="0.2">
      <c r="A38" s="213"/>
      <c r="B38" s="216" t="s">
        <v>311</v>
      </c>
      <c r="C38" s="217"/>
      <c r="D38" s="218"/>
      <c r="E38" s="61">
        <v>25510</v>
      </c>
      <c r="F38" s="61">
        <v>2022</v>
      </c>
      <c r="G38" s="61" t="s">
        <v>7</v>
      </c>
      <c r="H38" s="4">
        <v>2623261.1</v>
      </c>
      <c r="I38" s="4"/>
      <c r="J38" s="4"/>
    </row>
    <row r="39" spans="1:10" s="1" customFormat="1" ht="16.5" customHeight="1" x14ac:dyDescent="0.2">
      <c r="A39" s="214"/>
      <c r="B39" s="219"/>
      <c r="C39" s="220"/>
      <c r="D39" s="221"/>
      <c r="E39" s="61">
        <v>25520</v>
      </c>
      <c r="F39" s="61">
        <v>2023</v>
      </c>
      <c r="G39" s="61" t="s">
        <v>7</v>
      </c>
      <c r="H39" s="4"/>
      <c r="I39" s="4">
        <v>988773.76</v>
      </c>
      <c r="J39" s="4"/>
    </row>
    <row r="40" spans="1:10" s="1" customFormat="1" ht="16.5" customHeight="1" x14ac:dyDescent="0.2">
      <c r="A40" s="214"/>
      <c r="B40" s="219"/>
      <c r="C40" s="220"/>
      <c r="D40" s="221"/>
      <c r="E40" s="61">
        <v>25530</v>
      </c>
      <c r="F40" s="61">
        <v>2024</v>
      </c>
      <c r="G40" s="61" t="s">
        <v>7</v>
      </c>
      <c r="H40" s="4"/>
      <c r="I40" s="4"/>
      <c r="J40" s="4">
        <v>988773.76</v>
      </c>
    </row>
    <row r="41" spans="1:10" s="1" customFormat="1" ht="16.5" customHeight="1" x14ac:dyDescent="0.2">
      <c r="A41" s="215"/>
      <c r="B41" s="219"/>
      <c r="C41" s="220"/>
      <c r="D41" s="221"/>
      <c r="E41" s="61">
        <v>25540</v>
      </c>
      <c r="F41" s="61"/>
      <c r="G41" s="61" t="s">
        <v>7</v>
      </c>
      <c r="H41" s="4"/>
      <c r="I41" s="4"/>
      <c r="J41" s="4"/>
    </row>
    <row r="42" spans="1:10" s="118" customFormat="1" ht="41.45" customHeight="1" x14ac:dyDescent="0.2">
      <c r="A42" s="116" t="s">
        <v>312</v>
      </c>
      <c r="B42" s="212" t="s">
        <v>313</v>
      </c>
      <c r="C42" s="212"/>
      <c r="D42" s="212"/>
      <c r="E42" s="116" t="s">
        <v>314</v>
      </c>
      <c r="F42" s="6" t="s">
        <v>7</v>
      </c>
      <c r="G42" s="6" t="s">
        <v>7</v>
      </c>
      <c r="H42" s="117">
        <f>H43+H44+H45</f>
        <v>768056.6</v>
      </c>
      <c r="I42" s="117">
        <f>I43+I44+I45</f>
        <v>70000</v>
      </c>
      <c r="J42" s="117">
        <f>J43+J44+J45</f>
        <v>700000</v>
      </c>
    </row>
    <row r="43" spans="1:10" s="1" customFormat="1" ht="16.5" customHeight="1" x14ac:dyDescent="0.2">
      <c r="A43" s="213"/>
      <c r="B43" s="216" t="s">
        <v>311</v>
      </c>
      <c r="C43" s="217"/>
      <c r="D43" s="218"/>
      <c r="E43" s="61">
        <v>25610</v>
      </c>
      <c r="F43" s="148">
        <v>2022</v>
      </c>
      <c r="G43" s="61" t="s">
        <v>7</v>
      </c>
      <c r="H43" s="4">
        <v>768056.6</v>
      </c>
      <c r="I43" s="4"/>
      <c r="J43" s="4"/>
    </row>
    <row r="44" spans="1:10" s="1" customFormat="1" ht="16.5" customHeight="1" x14ac:dyDescent="0.2">
      <c r="A44" s="214"/>
      <c r="B44" s="219"/>
      <c r="C44" s="220"/>
      <c r="D44" s="221"/>
      <c r="E44" s="61">
        <v>25620</v>
      </c>
      <c r="F44" s="148">
        <v>2023</v>
      </c>
      <c r="G44" s="61" t="s">
        <v>7</v>
      </c>
      <c r="H44" s="4"/>
      <c r="I44" s="4">
        <v>70000</v>
      </c>
      <c r="J44" s="4"/>
    </row>
    <row r="45" spans="1:10" s="1" customFormat="1" ht="16.5" customHeight="1" x14ac:dyDescent="0.2">
      <c r="A45" s="214"/>
      <c r="B45" s="219"/>
      <c r="C45" s="220"/>
      <c r="D45" s="221"/>
      <c r="E45" s="61">
        <v>25630</v>
      </c>
      <c r="F45" s="148">
        <v>2024</v>
      </c>
      <c r="G45" s="61" t="s">
        <v>7</v>
      </c>
      <c r="H45" s="4"/>
      <c r="I45" s="4"/>
      <c r="J45" s="4">
        <v>700000</v>
      </c>
    </row>
    <row r="46" spans="1:10" s="1" customFormat="1" ht="16.5" customHeight="1" x14ac:dyDescent="0.2">
      <c r="A46" s="215"/>
      <c r="B46" s="222"/>
      <c r="C46" s="223"/>
      <c r="D46" s="224"/>
      <c r="E46" s="61">
        <v>25640</v>
      </c>
      <c r="F46" s="61"/>
      <c r="G46" s="61" t="s">
        <v>7</v>
      </c>
      <c r="H46" s="4"/>
      <c r="I46" s="4"/>
      <c r="J46" s="4"/>
    </row>
    <row r="47" spans="1:10" ht="6" customHeight="1" x14ac:dyDescent="0.2">
      <c r="B47" s="209"/>
      <c r="C47" s="209"/>
      <c r="D47" s="209"/>
      <c r="E47" s="209"/>
      <c r="F47" s="209"/>
      <c r="G47" s="209"/>
      <c r="H47" s="209"/>
      <c r="I47" s="209"/>
      <c r="J47" s="209"/>
    </row>
    <row r="48" spans="1:10" ht="18" customHeight="1" x14ac:dyDescent="0.2">
      <c r="B48" s="210" t="s">
        <v>328</v>
      </c>
      <c r="C48" s="210"/>
      <c r="D48" s="210"/>
      <c r="E48" s="210"/>
      <c r="F48" s="210"/>
      <c r="G48" s="210"/>
      <c r="H48" s="210"/>
      <c r="I48" s="210"/>
      <c r="J48" s="210"/>
    </row>
    <row r="49" spans="1:10" ht="70.900000000000006" customHeight="1" x14ac:dyDescent="0.2">
      <c r="B49" s="210" t="s">
        <v>329</v>
      </c>
      <c r="C49" s="210"/>
      <c r="D49" s="210"/>
      <c r="E49" s="210"/>
      <c r="F49" s="210"/>
      <c r="G49" s="210"/>
      <c r="H49" s="210"/>
      <c r="I49" s="210"/>
      <c r="J49" s="210"/>
    </row>
    <row r="50" spans="1:10" ht="29.45" customHeight="1" x14ac:dyDescent="0.2">
      <c r="B50" s="210" t="s">
        <v>315</v>
      </c>
      <c r="C50" s="210"/>
      <c r="D50" s="210"/>
      <c r="E50" s="210"/>
      <c r="F50" s="210"/>
      <c r="G50" s="210"/>
      <c r="H50" s="210"/>
      <c r="I50" s="210"/>
      <c r="J50" s="210"/>
    </row>
    <row r="51" spans="1:10" x14ac:dyDescent="0.2">
      <c r="B51" s="210"/>
      <c r="C51" s="210"/>
      <c r="D51" s="210"/>
      <c r="E51" s="210"/>
      <c r="F51" s="210"/>
      <c r="G51" s="210"/>
      <c r="H51" s="210"/>
      <c r="I51" s="210"/>
      <c r="J51" s="210"/>
    </row>
    <row r="52" spans="1:10" s="1" customFormat="1" ht="31.15" customHeight="1" x14ac:dyDescent="0.25">
      <c r="A52" s="15"/>
      <c r="B52" s="192" t="s">
        <v>316</v>
      </c>
      <c r="C52" s="192"/>
      <c r="D52" s="192"/>
      <c r="E52" s="194"/>
      <c r="F52" s="194"/>
      <c r="G52" s="16"/>
      <c r="I52" s="124" t="s">
        <v>357</v>
      </c>
    </row>
    <row r="53" spans="1:10" s="1" customFormat="1" ht="16.149999999999999" customHeight="1" x14ac:dyDescent="0.2">
      <c r="A53" s="15"/>
      <c r="B53" s="211"/>
      <c r="C53" s="211"/>
      <c r="D53" s="211"/>
      <c r="E53" s="207" t="s">
        <v>162</v>
      </c>
      <c r="F53" s="207"/>
      <c r="G53" s="71"/>
      <c r="I53" s="74" t="s">
        <v>182</v>
      </c>
    </row>
    <row r="54" spans="1:10" s="1" customFormat="1" ht="30" customHeight="1" x14ac:dyDescent="0.2">
      <c r="A54" s="15"/>
      <c r="B54" s="192" t="s">
        <v>317</v>
      </c>
      <c r="C54" s="192"/>
      <c r="D54" s="192"/>
      <c r="E54" s="194"/>
      <c r="F54" s="194"/>
      <c r="G54" s="16"/>
      <c r="I54" s="72"/>
    </row>
    <row r="55" spans="1:10" s="1" customFormat="1" ht="13.15" customHeight="1" x14ac:dyDescent="0.2">
      <c r="A55" s="15"/>
      <c r="B55" s="75"/>
      <c r="C55" s="75"/>
      <c r="D55" s="75"/>
      <c r="E55" s="207" t="s">
        <v>162</v>
      </c>
      <c r="F55" s="207"/>
      <c r="G55" s="71"/>
      <c r="I55" s="74" t="s">
        <v>182</v>
      </c>
    </row>
    <row r="56" spans="1:10" s="1" customFormat="1" ht="23.25" customHeight="1" x14ac:dyDescent="0.25">
      <c r="A56" s="15"/>
      <c r="B56" s="192" t="s">
        <v>318</v>
      </c>
      <c r="C56" s="192"/>
      <c r="D56" s="192"/>
      <c r="E56" s="194"/>
      <c r="F56" s="194"/>
      <c r="G56" s="16"/>
      <c r="I56" s="123" t="s">
        <v>358</v>
      </c>
    </row>
    <row r="57" spans="1:10" s="1" customFormat="1" ht="14.45" customHeight="1" x14ac:dyDescent="0.2">
      <c r="A57" s="15"/>
      <c r="E57" s="207" t="s">
        <v>162</v>
      </c>
      <c r="F57" s="207"/>
      <c r="G57" s="71"/>
      <c r="I57" s="74" t="s">
        <v>182</v>
      </c>
    </row>
    <row r="58" spans="1:10" s="1" customFormat="1" ht="22.5" customHeight="1" x14ac:dyDescent="0.25">
      <c r="A58" s="15"/>
      <c r="B58" s="190" t="s">
        <v>166</v>
      </c>
      <c r="C58" s="190"/>
      <c r="D58" s="190"/>
      <c r="E58" s="194"/>
      <c r="F58" s="194"/>
      <c r="G58" s="16"/>
      <c r="I58" s="123" t="s">
        <v>358</v>
      </c>
    </row>
    <row r="59" spans="1:10" s="1" customFormat="1" ht="13.9" customHeight="1" x14ac:dyDescent="0.25">
      <c r="A59" s="15"/>
      <c r="B59" s="54" t="s">
        <v>167</v>
      </c>
      <c r="C59" s="208" t="s">
        <v>359</v>
      </c>
      <c r="D59" s="208"/>
      <c r="E59" s="207" t="s">
        <v>162</v>
      </c>
      <c r="F59" s="207"/>
      <c r="G59" s="71"/>
      <c r="I59" s="74" t="s">
        <v>182</v>
      </c>
    </row>
    <row r="60" spans="1:10" s="1" customFormat="1" ht="17.45" customHeight="1" x14ac:dyDescent="0.2">
      <c r="A60" s="15"/>
      <c r="B60" s="192" t="s">
        <v>380</v>
      </c>
      <c r="C60" s="192"/>
      <c r="D60" s="192"/>
      <c r="E60" s="192"/>
      <c r="F60" s="75"/>
      <c r="G60" s="75"/>
      <c r="H60" s="55"/>
      <c r="I60" s="55"/>
      <c r="J60" s="55"/>
    </row>
  </sheetData>
  <mergeCells count="46">
    <mergeCell ref="A1:J1"/>
    <mergeCell ref="B2:J2"/>
    <mergeCell ref="A3:A4"/>
    <mergeCell ref="B3:D4"/>
    <mergeCell ref="E3:E4"/>
    <mergeCell ref="F3:F4"/>
    <mergeCell ref="H3:J3"/>
    <mergeCell ref="G3:G4"/>
    <mergeCell ref="C31:D31"/>
    <mergeCell ref="B5:D5"/>
    <mergeCell ref="B6:D6"/>
    <mergeCell ref="B7:D7"/>
    <mergeCell ref="C8:D8"/>
    <mergeCell ref="C9:D9"/>
    <mergeCell ref="C10:D10"/>
    <mergeCell ref="C16:D16"/>
    <mergeCell ref="C17:D17"/>
    <mergeCell ref="C18:D18"/>
    <mergeCell ref="C22:D22"/>
    <mergeCell ref="C28:D28"/>
    <mergeCell ref="B37:D37"/>
    <mergeCell ref="A38:A41"/>
    <mergeCell ref="B38:D41"/>
    <mergeCell ref="B42:D42"/>
    <mergeCell ref="A43:A46"/>
    <mergeCell ref="B43:D46"/>
    <mergeCell ref="B56:D56"/>
    <mergeCell ref="E56:F56"/>
    <mergeCell ref="B47:J47"/>
    <mergeCell ref="B48:J48"/>
    <mergeCell ref="B50:J50"/>
    <mergeCell ref="B51:J51"/>
    <mergeCell ref="B52:D52"/>
    <mergeCell ref="E52:F52"/>
    <mergeCell ref="B49:J49"/>
    <mergeCell ref="B53:D53"/>
    <mergeCell ref="E53:F53"/>
    <mergeCell ref="B54:D54"/>
    <mergeCell ref="E54:F54"/>
    <mergeCell ref="E55:F55"/>
    <mergeCell ref="E57:F57"/>
    <mergeCell ref="B58:D58"/>
    <mergeCell ref="E58:F58"/>
    <mergeCell ref="E59:F59"/>
    <mergeCell ref="B60:E60"/>
    <mergeCell ref="C59:D59"/>
  </mergeCells>
  <pageMargins left="0.51181102362204722" right="0.51181102362204722" top="0.55118110236220474" bottom="0.35433070866141736" header="0.31496062992125984" footer="0.31496062992125984"/>
  <pageSetup paperSize="9" scale="60" fitToHeight="2" orientation="landscape" r:id="rId1"/>
  <rowBreaks count="1" manualBreakCount="1">
    <brk id="3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титул</vt:lpstr>
      <vt:lpstr>Раздел 1</vt:lpstr>
      <vt:lpstr>Раздел 1.1_тек.год</vt:lpstr>
      <vt:lpstr>Раздел 1.1_1-ый план.год.</vt:lpstr>
      <vt:lpstr>Раздел 1.1_2-ой план.год. (2)</vt:lpstr>
      <vt:lpstr>Раздел 2</vt:lpstr>
      <vt:lpstr>'Раздел 1'!Заголовки_для_печати</vt:lpstr>
      <vt:lpstr>'Раздел 1.1_1-ый план.год.'!Заголовки_для_печати</vt:lpstr>
      <vt:lpstr>'Раздел 1.1_2-ой план.год. (2)'!Заголовки_для_печати</vt:lpstr>
      <vt:lpstr>'Раздел 1.1_тек.год'!Заголовки_для_печати</vt:lpstr>
      <vt:lpstr>'Раздел 2'!Заголовки_для_печати</vt:lpstr>
      <vt:lpstr>'Раздел 2'!Область_печати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Анфалова Екатерина Владимировна</dc:creator>
  <cp:lastModifiedBy>1</cp:lastModifiedBy>
  <cp:lastPrinted>2022-03-04T13:17:10Z</cp:lastPrinted>
  <dcterms:created xsi:type="dcterms:W3CDTF">2020-01-27T09:49:50Z</dcterms:created>
  <dcterms:modified xsi:type="dcterms:W3CDTF">2022-03-04T13:23:58Z</dcterms:modified>
</cp:coreProperties>
</file>